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ond\почта\ОНД\06 Отделение дознания\07 Ткачук\"/>
    </mc:Choice>
  </mc:AlternateContent>
  <bookViews>
    <workbookView xWindow="0" yWindow="0" windowWidth="19200" windowHeight="11580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<sst xmlns="http://schemas.openxmlformats.org/spreadsheetml/2006/main" count="48" uniqueCount="45">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</sst>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160</c:v>
                </c:pt>
                <c:pt idx="1">
                  <c:v>66</c:v>
                </c:pt>
                <c:pt idx="2">
                  <c:v>95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166</c:v>
                </c:pt>
                <c:pt idx="1">
                  <c:v>118</c:v>
                </c:pt>
                <c:pt idx="2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52824"/>
        <c:axId val="230487560"/>
      </c:barChart>
      <c:catAx>
        <c:axId val="89952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487560"/>
        <c:crosses val="autoZero"/>
        <c:auto val="1"/>
        <c:lblAlgn val="ctr"/>
        <c:lblOffset val="100"/>
        <c:noMultiLvlLbl val="0"/>
      </c:catAx>
      <c:valAx>
        <c:axId val="2304875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9952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55</c:v>
                </c:pt>
                <c:pt idx="7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552488"/>
        <c:axId val="230554920"/>
      </c:barChart>
      <c:catAx>
        <c:axId val="23055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554920"/>
        <c:crosses val="autoZero"/>
        <c:auto val="1"/>
        <c:lblAlgn val="ctr"/>
        <c:lblOffset val="0"/>
        <c:tickLblSkip val="1"/>
        <c:noMultiLvlLbl val="0"/>
      </c:catAx>
      <c:valAx>
        <c:axId val="230554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552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25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20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6</c:v>
                </c:pt>
                <c:pt idx="3">
                  <c:v>21</c:v>
                </c:pt>
                <c:pt idx="4">
                  <c:v>12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44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881488"/>
        <c:axId val="230881872"/>
      </c:barChart>
      <c:catAx>
        <c:axId val="2308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881872"/>
        <c:crosses val="autoZero"/>
        <c:auto val="1"/>
        <c:lblAlgn val="ctr"/>
        <c:lblOffset val="100"/>
        <c:tickLblSkip val="1"/>
        <c:noMultiLvlLbl val="0"/>
      </c:catAx>
      <c:valAx>
        <c:axId val="230881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088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25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20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42914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160</v>
      </c>
      <c r="D5" s="27">
        <v>166</v>
      </c>
      <c r="E5" s="28">
        <f t="shared" ref="E5:E16" si="0">IF(C5*100/D5-100&gt;100,C5/D5,C5*100/D5-100)</f>
        <v>-3.6144578313252964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66</v>
      </c>
      <c r="D6" s="27">
        <v>118</v>
      </c>
      <c r="E6" s="28">
        <f t="shared" si="0"/>
        <v>-44.067796610169495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95</v>
      </c>
      <c r="D12" s="35">
        <v>103</v>
      </c>
      <c r="E12" s="28">
        <f t="shared" si="0"/>
        <v>-7.7669902912621325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98</v>
      </c>
      <c r="E15" s="28">
        <f t="shared" si="0"/>
        <v>-54.081632653061227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2">
        <v>26</v>
      </c>
      <c r="D18" s="32">
        <v>42</v>
      </c>
      <c r="E18" s="28">
        <f t="shared" ref="E18:E25" si="2">IF(C18*100/D18-100&gt;100,C18/D18,C18*100/D18-100)</f>
        <v>-38.095238095238095</v>
      </c>
      <c r="F18" s="34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42" t="s">
        <v>24</v>
      </c>
      <c r="B20" s="43"/>
      <c r="C20" s="32">
        <v>6</v>
      </c>
      <c r="D20" s="32">
        <v>6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2" t="s">
        <v>23</v>
      </c>
      <c r="B21" s="43"/>
      <c r="C21" s="32">
        <v>6</v>
      </c>
      <c r="D21" s="32">
        <v>14</v>
      </c>
      <c r="E21" s="28">
        <f t="shared" si="2"/>
        <v>-57.142857142857146</v>
      </c>
      <c r="F21" s="34" t="str">
        <f t="shared" si="3"/>
        <v>%</v>
      </c>
    </row>
    <row r="22" spans="1:6" ht="16.5" x14ac:dyDescent="0.25">
      <c r="A22" s="42" t="s">
        <v>22</v>
      </c>
      <c r="B22" s="43"/>
      <c r="C22" s="32">
        <v>11</v>
      </c>
      <c r="D22" s="32">
        <v>7</v>
      </c>
      <c r="E22" s="28">
        <f t="shared" si="2"/>
        <v>57.142857142857139</v>
      </c>
      <c r="F22" s="34" t="str">
        <f t="shared" si="3"/>
        <v>%</v>
      </c>
    </row>
    <row r="23" spans="1:6" ht="16.5" x14ac:dyDescent="0.25">
      <c r="A23" s="42" t="s">
        <v>21</v>
      </c>
      <c r="B23" s="43"/>
      <c r="C23" s="32">
        <v>28</v>
      </c>
      <c r="D23" s="32">
        <v>12</v>
      </c>
      <c r="E23" s="28">
        <f t="shared" si="2"/>
        <v>2.3333333333333335</v>
      </c>
      <c r="F23" s="34" t="str">
        <f t="shared" si="3"/>
        <v>раз</v>
      </c>
    </row>
    <row r="24" spans="1:6" ht="16.5" x14ac:dyDescent="0.25">
      <c r="A24" s="45" t="s">
        <v>34</v>
      </c>
      <c r="B24" s="46"/>
      <c r="C24" s="32">
        <v>70</v>
      </c>
      <c r="D24" s="32">
        <v>55</v>
      </c>
      <c r="E24" s="28">
        <f t="shared" si="2"/>
        <v>27.272727272727266</v>
      </c>
      <c r="F24" s="34" t="str">
        <f t="shared" si="3"/>
        <v>%</v>
      </c>
    </row>
    <row r="25" spans="1:6" ht="16.5" x14ac:dyDescent="0.25">
      <c r="A25" s="45" t="s">
        <v>37</v>
      </c>
      <c r="B25" s="46"/>
      <c r="C25" s="32">
        <v>54</v>
      </c>
      <c r="D25" s="32">
        <v>102</v>
      </c>
      <c r="E25" s="28">
        <f t="shared" si="2"/>
        <v>-47.058823529411768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2">
        <v>3</v>
      </c>
      <c r="D27" s="32">
        <v>24</v>
      </c>
      <c r="E27" s="28">
        <f t="shared" ref="E27:E42" si="4">IF(C27*100/D27-100&gt;100,C27/D27,C27*100/D27-100)</f>
        <v>-87.5</v>
      </c>
      <c r="F27" s="34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2">
        <v>3</v>
      </c>
      <c r="D28" s="32">
        <v>17</v>
      </c>
      <c r="E28" s="28">
        <f>IF(C28*100/D28-100&gt;100,C28/D28,C28*100/D28-100)</f>
        <v>-82.35294117647058</v>
      </c>
      <c r="F28" s="34" t="str">
        <f>IF(C28*100/D28-100&gt;100,"раз","%")</f>
        <v>%</v>
      </c>
    </row>
    <row r="29" spans="1:6" ht="16.5" x14ac:dyDescent="0.25">
      <c r="A29" s="42" t="s">
        <v>29</v>
      </c>
      <c r="B29" s="43"/>
      <c r="C29" s="32">
        <v>10</v>
      </c>
      <c r="D29" s="32">
        <v>6</v>
      </c>
      <c r="E29" s="28">
        <f>IF(C29*100/D29-100&gt;100,C29/D29,C29*100/D29-100)</f>
        <v>66.666666666666657</v>
      </c>
      <c r="F29" s="34" t="str">
        <f>IF(C29*100/D29-100&gt;100,"раз","%")</f>
        <v>%</v>
      </c>
    </row>
    <row r="30" spans="1:6" ht="16.5" x14ac:dyDescent="0.25">
      <c r="A30" s="42" t="s">
        <v>30</v>
      </c>
      <c r="B30" s="43"/>
      <c r="C30" s="32">
        <v>25</v>
      </c>
      <c r="D30" s="32">
        <v>21</v>
      </c>
      <c r="E30" s="28">
        <f t="shared" si="4"/>
        <v>19.047619047619051</v>
      </c>
      <c r="F30" s="34" t="str">
        <f t="shared" si="5"/>
        <v>%</v>
      </c>
    </row>
    <row r="31" spans="1:6" ht="16.5" x14ac:dyDescent="0.25">
      <c r="A31" s="42" t="s">
        <v>31</v>
      </c>
      <c r="B31" s="43"/>
      <c r="C31" s="32">
        <v>33</v>
      </c>
      <c r="D31" s="32">
        <v>12</v>
      </c>
      <c r="E31" s="28">
        <f t="shared" si="4"/>
        <v>2.75</v>
      </c>
      <c r="F31" s="34" t="str">
        <f t="shared" si="5"/>
        <v>раз</v>
      </c>
    </row>
    <row r="32" spans="1:6" ht="16.5" x14ac:dyDescent="0.25">
      <c r="A32" s="42" t="s">
        <v>38</v>
      </c>
      <c r="B32" s="43"/>
      <c r="C32" s="32">
        <v>4</v>
      </c>
      <c r="D32" s="32">
        <v>5</v>
      </c>
      <c r="E32" s="28">
        <f t="shared" si="4"/>
        <v>-20</v>
      </c>
      <c r="F32" s="34" t="str">
        <f t="shared" si="5"/>
        <v>%</v>
      </c>
    </row>
    <row r="33" spans="1:8" ht="16.5" x14ac:dyDescent="0.25">
      <c r="A33" s="42" t="s">
        <v>39</v>
      </c>
      <c r="B33" s="43"/>
      <c r="C33" s="32">
        <v>18</v>
      </c>
      <c r="D33" s="32">
        <v>5</v>
      </c>
      <c r="E33" s="28">
        <f t="shared" si="4"/>
        <v>3.6</v>
      </c>
      <c r="F33" s="34" t="str">
        <f t="shared" si="5"/>
        <v>раз</v>
      </c>
    </row>
    <row r="34" spans="1:8" ht="16.5" x14ac:dyDescent="0.25">
      <c r="A34" s="42" t="s">
        <v>32</v>
      </c>
      <c r="B34" s="43"/>
      <c r="C34" s="32">
        <v>20</v>
      </c>
      <c r="D34" s="32">
        <v>7</v>
      </c>
      <c r="E34" s="28">
        <f t="shared" si="4"/>
        <v>2.8571428571428572</v>
      </c>
      <c r="F34" s="34" t="str">
        <f t="shared" si="5"/>
        <v>раз</v>
      </c>
    </row>
    <row r="35" spans="1:8" ht="16.5" x14ac:dyDescent="0.25">
      <c r="A35" s="45" t="s">
        <v>34</v>
      </c>
      <c r="B35" s="46"/>
      <c r="C35" s="32">
        <v>35</v>
      </c>
      <c r="D35" s="32">
        <v>44</v>
      </c>
      <c r="E35" s="28">
        <f t="shared" si="4"/>
        <v>-20.454545454545453</v>
      </c>
      <c r="F35" s="34" t="str">
        <f t="shared" si="5"/>
        <v>%</v>
      </c>
    </row>
    <row r="36" spans="1:8" ht="16.5" x14ac:dyDescent="0.25">
      <c r="A36" s="45" t="s">
        <v>35</v>
      </c>
      <c r="B36" s="46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7</v>
      </c>
      <c r="D37" s="32">
        <v>12</v>
      </c>
      <c r="E37" s="28">
        <f t="shared" si="4"/>
        <v>-41.666666666666664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130</v>
      </c>
      <c r="D38" s="32">
        <v>144</v>
      </c>
      <c r="E38" s="28">
        <f t="shared" si="4"/>
        <v>-9.7222222222222285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982</v>
      </c>
      <c r="D39" s="32">
        <v>1361</v>
      </c>
      <c r="E39" s="28">
        <f t="shared" si="4"/>
        <v>-27.847171197648791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3274</v>
      </c>
      <c r="D40" s="32">
        <v>5287</v>
      </c>
      <c r="E40" s="28">
        <f t="shared" si="4"/>
        <v>-38.074522413466994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1</v>
      </c>
      <c r="E41" s="28">
        <f t="shared" si="4"/>
        <v>-100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42</v>
      </c>
      <c r="D42" s="32">
        <v>34</v>
      </c>
      <c r="E42" s="28">
        <f t="shared" si="4"/>
        <v>23.529411764705884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unQm</cp:lastModifiedBy>
  <cp:lastPrinted>2017-06-28T04:38:56Z</cp:lastPrinted>
  <dcterms:created xsi:type="dcterms:W3CDTF">1997-03-25T06:43:11Z</dcterms:created>
  <dcterms:modified xsi:type="dcterms:W3CDTF">2017-06-28T04:39:32Z</dcterms:modified>
</cp:coreProperties>
</file>