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35" i="1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<sst xmlns="http://schemas.openxmlformats.org/spreadsheetml/2006/main" count="49" uniqueCount="46">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</sst>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209E-2"/>
          <c:y val="5.4944465274950366E-2"/>
          <c:w val="0.90136586970099597"/>
          <c:h val="0.74142027233781793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37</c:v>
                </c:pt>
                <c:pt idx="1">
                  <c:v>12</c:v>
                </c:pt>
                <c:pt idx="2">
                  <c:v>31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34</c:v>
                </c:pt>
                <c:pt idx="1">
                  <c:v>3</c:v>
                </c:pt>
                <c:pt idx="2">
                  <c:v>22</c:v>
                </c:pt>
              </c:numCache>
            </c:numRef>
          </c:val>
        </c:ser>
        <c:axId val="91652480"/>
        <c:axId val="91654016"/>
      </c:barChart>
      <c:catAx>
        <c:axId val="916524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654016"/>
        <c:crosses val="autoZero"/>
        <c:auto val="1"/>
        <c:lblAlgn val="ctr"/>
        <c:lblOffset val="100"/>
      </c:catAx>
      <c:valAx>
        <c:axId val="9165401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65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828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157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3</c:v>
                </c:pt>
                <c:pt idx="5">
                  <c:v>8</c:v>
                </c:pt>
                <c:pt idx="6">
                  <c:v>13</c:v>
                </c:pt>
                <c:pt idx="7">
                  <c:v>3</c:v>
                </c:pt>
              </c:numCache>
            </c:numRef>
          </c:val>
        </c:ser>
        <c:axId val="91560192"/>
        <c:axId val="91561984"/>
      </c:barChart>
      <c:catAx>
        <c:axId val="915601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561984"/>
        <c:crosses val="autoZero"/>
        <c:auto val="1"/>
        <c:lblAlgn val="ctr"/>
        <c:lblOffset val="0"/>
        <c:tickLblSkip val="1"/>
      </c:catAx>
      <c:valAx>
        <c:axId val="9156198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560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992"/>
          <c:y val="1.6548501561811209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10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 formatCode="General">
                  <c:v>8</c:v>
                </c:pt>
                <c:pt idx="9">
                  <c:v>0</c:v>
                </c:pt>
              </c:numCache>
            </c:numRef>
          </c:val>
        </c:ser>
        <c:axId val="91611136"/>
        <c:axId val="91612672"/>
      </c:barChart>
      <c:catAx>
        <c:axId val="9161113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612672"/>
        <c:crosses val="autoZero"/>
        <c:auto val="1"/>
        <c:lblAlgn val="ctr"/>
        <c:lblOffset val="100"/>
        <c:tickLblSkip val="1"/>
      </c:catAx>
      <c:valAx>
        <c:axId val="9161267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61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582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544" l="0.70000000000000062" r="0.70000000000000062" t="0.75000000000000544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166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235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2" sqref="C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50" t="s">
        <v>41</v>
      </c>
      <c r="C1" s="51"/>
      <c r="D1" s="24">
        <v>43131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52" t="s">
        <v>17</v>
      </c>
      <c r="F4" s="53"/>
    </row>
    <row r="5" spans="1:7" ht="17.25">
      <c r="A5" s="8">
        <v>1</v>
      </c>
      <c r="B5" s="9" t="s">
        <v>1</v>
      </c>
      <c r="C5" s="35">
        <v>37</v>
      </c>
      <c r="D5" s="27">
        <v>34</v>
      </c>
      <c r="E5" s="28">
        <f t="shared" ref="E5:E16" si="0">IF(C5*100/D5-100&gt;100,C5/D5,C5*100/D5-100)</f>
        <v>8.8235294117647101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12</v>
      </c>
      <c r="D6" s="27">
        <v>3</v>
      </c>
      <c r="E6" s="28">
        <f t="shared" si="0"/>
        <v>4</v>
      </c>
      <c r="F6" s="34" t="str">
        <f t="shared" si="1"/>
        <v>раз</v>
      </c>
    </row>
    <row r="7" spans="1:7" ht="17.25">
      <c r="A7" s="8">
        <v>3</v>
      </c>
      <c r="B7" s="9" t="s">
        <v>2</v>
      </c>
      <c r="C7" s="29">
        <v>105590</v>
      </c>
      <c r="D7" s="29">
        <v>237560</v>
      </c>
      <c r="E7" s="28">
        <f t="shared" si="0"/>
        <v>-55.552281528876918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31</v>
      </c>
      <c r="D12" s="36">
        <v>22</v>
      </c>
      <c r="E12" s="28">
        <f t="shared" si="0"/>
        <v>40.909090909090907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4</v>
      </c>
      <c r="D13" s="31">
        <v>1</v>
      </c>
      <c r="E13" s="28">
        <f t="shared" si="0"/>
        <v>4</v>
      </c>
      <c r="F13" s="34" t="str">
        <f t="shared" si="1"/>
        <v>раз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42</v>
      </c>
      <c r="E15" s="28">
        <f t="shared" si="0"/>
        <v>-83.333333333333329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6210000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15</v>
      </c>
      <c r="D18" s="32">
        <v>2</v>
      </c>
      <c r="E18" s="28">
        <f t="shared" ref="E18:E25" si="2">IF(C18*100/D18-100&gt;100,C18/D18,C18*100/D18-100)</f>
        <v>7.5</v>
      </c>
      <c r="F18" s="34" t="str">
        <f t="shared" ref="F18:F25" si="3">IF(C18*100/D18-100&gt;100,"раз","%")</f>
        <v>раз</v>
      </c>
    </row>
    <row r="19" spans="1:6" ht="16.5">
      <c r="A19" s="37" t="s">
        <v>25</v>
      </c>
      <c r="B19" s="38"/>
      <c r="C19" s="32">
        <v>1</v>
      </c>
      <c r="D19" s="32">
        <v>1</v>
      </c>
      <c r="E19" s="28">
        <f t="shared" si="2"/>
        <v>0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37" t="s">
        <v>23</v>
      </c>
      <c r="B21" s="38"/>
      <c r="C21" s="32">
        <v>2</v>
      </c>
      <c r="D21" s="32">
        <v>7</v>
      </c>
      <c r="E21" s="28">
        <f t="shared" si="2"/>
        <v>-71.428571428571431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2</v>
      </c>
      <c r="D22" s="32">
        <v>3</v>
      </c>
      <c r="E22" s="28">
        <f t="shared" si="2"/>
        <v>-33.333333333333329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4</v>
      </c>
      <c r="D23" s="32">
        <v>8</v>
      </c>
      <c r="E23" s="28">
        <f t="shared" si="2"/>
        <v>-50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12</v>
      </c>
      <c r="D24" s="32">
        <v>13</v>
      </c>
      <c r="E24" s="28">
        <f t="shared" si="2"/>
        <v>-7.6923076923076934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12</v>
      </c>
      <c r="D25" s="32">
        <v>3</v>
      </c>
      <c r="E25" s="28">
        <f t="shared" si="2"/>
        <v>4</v>
      </c>
      <c r="F25" s="34" t="str">
        <f t="shared" si="3"/>
        <v>раз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0</v>
      </c>
      <c r="D27" s="32">
        <v>3</v>
      </c>
      <c r="E27" s="28">
        <f t="shared" ref="E27:E42" si="4">IF(C27*100/D27-100&gt;100,C27/D27,C27*100/D27-100)</f>
        <v>-100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0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37" t="s">
        <v>29</v>
      </c>
      <c r="B29" s="38"/>
      <c r="C29" s="32">
        <v>2</v>
      </c>
      <c r="D29" s="32">
        <v>1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10</v>
      </c>
      <c r="D30" s="32">
        <v>7</v>
      </c>
      <c r="E30" s="28">
        <f t="shared" si="4"/>
        <v>42.857142857142861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5</v>
      </c>
      <c r="D31" s="32">
        <v>10</v>
      </c>
      <c r="E31" s="28">
        <f t="shared" si="4"/>
        <v>-50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37" t="s">
        <v>39</v>
      </c>
      <c r="B33" s="38"/>
      <c r="C33" s="32">
        <v>5</v>
      </c>
      <c r="D33" s="32">
        <v>7</v>
      </c>
      <c r="E33" s="28">
        <f t="shared" si="4"/>
        <v>-28.571428571428569</v>
      </c>
      <c r="F33" s="34" t="str">
        <f t="shared" si="5"/>
        <v>%</v>
      </c>
    </row>
    <row r="34" spans="1:8" ht="16.5">
      <c r="A34" s="37" t="s">
        <v>32</v>
      </c>
      <c r="B34" s="38"/>
      <c r="C34" s="32">
        <v>7</v>
      </c>
      <c r="D34" s="32">
        <v>1</v>
      </c>
      <c r="E34" s="28">
        <f t="shared" si="4"/>
        <v>7</v>
      </c>
      <c r="F34" s="34" t="str">
        <f>IF(C34*100/D34-100&gt;100,"раз","%")</f>
        <v>раз</v>
      </c>
    </row>
    <row r="35" spans="1:8" ht="16.5">
      <c r="A35" s="54" t="s">
        <v>34</v>
      </c>
      <c r="B35" s="55"/>
      <c r="C35" s="32">
        <v>8</v>
      </c>
      <c r="D35" s="5">
        <v>8</v>
      </c>
      <c r="E35" s="28">
        <v>5</v>
      </c>
      <c r="F35" s="34" t="str">
        <f>IF(C35*100/D35-100&gt;100,"раз","%")</f>
        <v>%</v>
      </c>
    </row>
    <row r="36" spans="1:8" ht="16.5">
      <c r="A36" s="54" t="s">
        <v>35</v>
      </c>
      <c r="B36" s="55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1</v>
      </c>
      <c r="E37" s="28">
        <f t="shared" si="4"/>
        <v>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30</v>
      </c>
      <c r="D38" s="32">
        <v>27</v>
      </c>
      <c r="E38" s="28">
        <f t="shared" si="4"/>
        <v>11.111111111111114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8</v>
      </c>
      <c r="D39" s="32">
        <v>16</v>
      </c>
      <c r="E39" s="28">
        <f t="shared" si="4"/>
        <v>-50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1316</v>
      </c>
      <c r="D40" s="32">
        <v>1014</v>
      </c>
      <c r="E40" s="28">
        <f t="shared" si="4"/>
        <v>29.783037475345168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8</v>
      </c>
      <c r="D42" s="32">
        <v>12</v>
      </c>
      <c r="E42" s="28">
        <f t="shared" si="4"/>
        <v>-33.333333333333329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2018-01-31T07:14:29Z</dcterms:modified>
</cp:coreProperties>
</file>