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<sst xmlns="http://schemas.openxmlformats.org/spreadsheetml/2006/main" count="48" uniqueCount="45">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</sst>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265E-2"/>
          <c:y val="5.4944465274950366E-2"/>
          <c:w val="0.90136586970100008"/>
          <c:h val="0.7414202723378131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265</c:v>
                </c:pt>
                <c:pt idx="1">
                  <c:v>105</c:v>
                </c:pt>
                <c:pt idx="2">
                  <c:v>176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277</c:v>
                </c:pt>
                <c:pt idx="1">
                  <c:v>163</c:v>
                </c:pt>
                <c:pt idx="2">
                  <c:v>181</c:v>
                </c:pt>
              </c:numCache>
            </c:numRef>
          </c:val>
        </c:ser>
        <c:axId val="114569984"/>
        <c:axId val="114571520"/>
      </c:barChart>
      <c:catAx>
        <c:axId val="1145699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4571520"/>
        <c:crosses val="autoZero"/>
        <c:auto val="1"/>
        <c:lblAlgn val="ctr"/>
        <c:lblOffset val="100"/>
      </c:catAx>
      <c:valAx>
        <c:axId val="114571520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456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037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504E-2"/>
          <c:y val="1.7148873415624162E-2"/>
          <c:w val="0.83299375351660054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43</c:v>
                </c:pt>
                <c:pt idx="1">
                  <c:v>10</c:v>
                </c:pt>
                <c:pt idx="2">
                  <c:v>7</c:v>
                </c:pt>
                <c:pt idx="3">
                  <c:v>22</c:v>
                </c:pt>
                <c:pt idx="4">
                  <c:v>22</c:v>
                </c:pt>
                <c:pt idx="5">
                  <c:v>34</c:v>
                </c:pt>
                <c:pt idx="6">
                  <c:v>127</c:v>
                </c:pt>
                <c:pt idx="7">
                  <c:v>105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25</c:v>
                </c:pt>
                <c:pt idx="2">
                  <c:v>9</c:v>
                </c:pt>
                <c:pt idx="3">
                  <c:v>28</c:v>
                </c:pt>
                <c:pt idx="4">
                  <c:v>12</c:v>
                </c:pt>
                <c:pt idx="5">
                  <c:v>30</c:v>
                </c:pt>
                <c:pt idx="6">
                  <c:v>123</c:v>
                </c:pt>
                <c:pt idx="7">
                  <c:v>163</c:v>
                </c:pt>
              </c:numCache>
            </c:numRef>
          </c:val>
        </c:ser>
        <c:axId val="114608768"/>
        <c:axId val="114610560"/>
      </c:barChart>
      <c:catAx>
        <c:axId val="11460876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4610560"/>
        <c:crosses val="autoZero"/>
        <c:auto val="1"/>
        <c:lblAlgn val="ctr"/>
        <c:lblOffset val="0"/>
        <c:tickLblSkip val="1"/>
      </c:catAx>
      <c:valAx>
        <c:axId val="11461056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460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715"/>
          <c:y val="1.654850156181107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6</c:v>
                </c:pt>
                <c:pt idx="2">
                  <c:v>19</c:v>
                </c:pt>
                <c:pt idx="3">
                  <c:v>46</c:v>
                </c:pt>
                <c:pt idx="4">
                  <c:v>45</c:v>
                </c:pt>
                <c:pt idx="5">
                  <c:v>3</c:v>
                </c:pt>
                <c:pt idx="6">
                  <c:v>24</c:v>
                </c:pt>
                <c:pt idx="7">
                  <c:v>34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39</c:v>
                </c:pt>
                <c:pt idx="1">
                  <c:v>22</c:v>
                </c:pt>
                <c:pt idx="2">
                  <c:v>18</c:v>
                </c:pt>
                <c:pt idx="3">
                  <c:v>31</c:v>
                </c:pt>
                <c:pt idx="4">
                  <c:v>29</c:v>
                </c:pt>
                <c:pt idx="5">
                  <c:v>6</c:v>
                </c:pt>
                <c:pt idx="6">
                  <c:v>13</c:v>
                </c:pt>
                <c:pt idx="7">
                  <c:v>18</c:v>
                </c:pt>
                <c:pt idx="8" formatCode="General">
                  <c:v>89</c:v>
                </c:pt>
                <c:pt idx="9">
                  <c:v>12</c:v>
                </c:pt>
              </c:numCache>
            </c:numRef>
          </c:val>
        </c:ser>
        <c:axId val="114254208"/>
        <c:axId val="114255744"/>
      </c:barChart>
      <c:catAx>
        <c:axId val="114254208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4255744"/>
        <c:crosses val="autoZero"/>
        <c:auto val="1"/>
        <c:lblAlgn val="ctr"/>
        <c:lblOffset val="100"/>
        <c:tickLblSkip val="1"/>
      </c:catAx>
      <c:valAx>
        <c:axId val="11425574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4254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43</c:v>
                </c:pt>
                <c:pt idx="1">
                  <c:v>10</c:v>
                </c:pt>
                <c:pt idx="2">
                  <c:v>7</c:v>
                </c:pt>
                <c:pt idx="3">
                  <c:v>22</c:v>
                </c:pt>
                <c:pt idx="4">
                  <c:v>22</c:v>
                </c:pt>
                <c:pt idx="5">
                  <c:v>34</c:v>
                </c:pt>
                <c:pt idx="6">
                  <c:v>127</c:v>
                </c:pt>
                <c:pt idx="7">
                  <c:v>105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4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799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6</c:v>
                </c:pt>
                <c:pt idx="2">
                  <c:v>19</c:v>
                </c:pt>
                <c:pt idx="3">
                  <c:v>46</c:v>
                </c:pt>
                <c:pt idx="4">
                  <c:v>45</c:v>
                </c:pt>
                <c:pt idx="5">
                  <c:v>3</c:v>
                </c:pt>
                <c:pt idx="6">
                  <c:v>24</c:v>
                </c:pt>
                <c:pt idx="7">
                  <c:v>34</c:v>
                </c:pt>
                <c:pt idx="8">
                  <c:v>73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414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42" sqref="C4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43012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265</v>
      </c>
      <c r="D5" s="27">
        <v>277</v>
      </c>
      <c r="E5" s="28">
        <f t="shared" ref="E5:E16" si="0">IF(C5*100/D5-100&gt;100,C5/D5,C5*100/D5-100)</f>
        <v>-4.3321299638989217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105</v>
      </c>
      <c r="D6" s="27">
        <v>163</v>
      </c>
      <c r="E6" s="28">
        <f t="shared" si="0"/>
        <v>-35.582822085889575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2691168</v>
      </c>
      <c r="D7" s="29">
        <v>6982644</v>
      </c>
      <c r="E7" s="28">
        <f t="shared" si="0"/>
        <v>-61.459183655933195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3</v>
      </c>
      <c r="D10" s="31">
        <v>8</v>
      </c>
      <c r="E10" s="28">
        <f t="shared" si="0"/>
        <v>-62.5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176</v>
      </c>
      <c r="D12" s="36">
        <v>181</v>
      </c>
      <c r="E12" s="28">
        <f t="shared" si="0"/>
        <v>-2.7624309392265189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12</v>
      </c>
      <c r="D13" s="31">
        <v>15</v>
      </c>
      <c r="E13" s="28">
        <f t="shared" si="0"/>
        <v>-20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72</v>
      </c>
      <c r="D15" s="31">
        <v>101</v>
      </c>
      <c r="E15" s="28">
        <f t="shared" si="0"/>
        <v>-28.712871287128706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15415000</v>
      </c>
      <c r="D16" s="31">
        <v>12500000</v>
      </c>
      <c r="E16" s="28">
        <f t="shared" si="0"/>
        <v>23.319999999999993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43</v>
      </c>
      <c r="D18" s="32">
        <v>50</v>
      </c>
      <c r="E18" s="28">
        <f t="shared" ref="E18:E25" si="2">IF(C18*100/D18-100&gt;100,C18/D18,C18*100/D18-100)</f>
        <v>-14</v>
      </c>
      <c r="F18" s="34" t="str">
        <f t="shared" ref="F18:F25" si="3">IF(C18*100/D18-100&gt;100,"раз","%")</f>
        <v>%</v>
      </c>
    </row>
    <row r="19" spans="1:6" ht="16.5">
      <c r="A19" s="43" t="s">
        <v>25</v>
      </c>
      <c r="B19" s="44"/>
      <c r="C19" s="32">
        <v>10</v>
      </c>
      <c r="D19" s="32">
        <v>25</v>
      </c>
      <c r="E19" s="28">
        <f t="shared" si="2"/>
        <v>-60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43" t="s">
        <v>23</v>
      </c>
      <c r="B21" s="44"/>
      <c r="C21" s="32">
        <v>22</v>
      </c>
      <c r="D21" s="32">
        <v>28</v>
      </c>
      <c r="E21" s="28">
        <f t="shared" si="2"/>
        <v>-21.428571428571431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22</v>
      </c>
      <c r="D22" s="32">
        <v>12</v>
      </c>
      <c r="E22" s="28">
        <f t="shared" si="2"/>
        <v>83.333333333333343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34</v>
      </c>
      <c r="D23" s="32">
        <v>30</v>
      </c>
      <c r="E23" s="28">
        <f t="shared" si="2"/>
        <v>13.333333333333329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127</v>
      </c>
      <c r="D24" s="32">
        <v>123</v>
      </c>
      <c r="E24" s="28">
        <f t="shared" si="2"/>
        <v>3.2520325203252014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105</v>
      </c>
      <c r="D25" s="32">
        <v>163</v>
      </c>
      <c r="E25" s="28">
        <f t="shared" si="2"/>
        <v>-35.582822085889575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15</v>
      </c>
      <c r="D27" s="32">
        <v>39</v>
      </c>
      <c r="E27" s="28">
        <f t="shared" ref="E27:E42" si="4">IF(C27*100/D27-100&gt;100,C27/D27,C27*100/D27-100)</f>
        <v>-61.53846153846154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6</v>
      </c>
      <c r="D28" s="32">
        <v>22</v>
      </c>
      <c r="E28" s="28">
        <f>IF(C28*100/D28-100&gt;100,C28/D28,C28*100/D28-100)</f>
        <v>-72.72727272727272</v>
      </c>
      <c r="F28" s="34" t="str">
        <f>IF(C28*100/D28-100&gt;100,"раз","%")</f>
        <v>%</v>
      </c>
    </row>
    <row r="29" spans="1:6" ht="16.5">
      <c r="A29" s="43" t="s">
        <v>29</v>
      </c>
      <c r="B29" s="44"/>
      <c r="C29" s="32">
        <v>19</v>
      </c>
      <c r="D29" s="32">
        <v>18</v>
      </c>
      <c r="E29" s="28">
        <f>IF(C29*100/D29-100&gt;100,C29/D29,C29*100/D29-100)</f>
        <v>5.5555555555555571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46</v>
      </c>
      <c r="D30" s="32">
        <v>31</v>
      </c>
      <c r="E30" s="28">
        <f t="shared" si="4"/>
        <v>48.387096774193537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45</v>
      </c>
      <c r="D31" s="32">
        <v>29</v>
      </c>
      <c r="E31" s="28">
        <f t="shared" si="4"/>
        <v>55.172413793103459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3</v>
      </c>
      <c r="D32" s="32">
        <v>6</v>
      </c>
      <c r="E32" s="28">
        <f t="shared" si="4"/>
        <v>-50</v>
      </c>
      <c r="F32" s="34" t="str">
        <f t="shared" si="5"/>
        <v>%</v>
      </c>
    </row>
    <row r="33" spans="1:8" ht="16.5">
      <c r="A33" s="43" t="s">
        <v>39</v>
      </c>
      <c r="B33" s="44"/>
      <c r="C33" s="32">
        <v>24</v>
      </c>
      <c r="D33" s="32">
        <v>13</v>
      </c>
      <c r="E33" s="28">
        <f t="shared" si="4"/>
        <v>84.615384615384613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34</v>
      </c>
      <c r="D34" s="32">
        <v>18</v>
      </c>
      <c r="E34" s="28">
        <f t="shared" si="4"/>
        <v>88.888888888888886</v>
      </c>
      <c r="F34" s="34" t="str">
        <f t="shared" si="5"/>
        <v>%</v>
      </c>
    </row>
    <row r="35" spans="1:8" ht="16.5">
      <c r="A35" s="46" t="s">
        <v>34</v>
      </c>
      <c r="B35" s="47"/>
      <c r="C35" s="32">
        <v>73</v>
      </c>
      <c r="D35" s="5">
        <v>89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14</v>
      </c>
      <c r="D37" s="32">
        <v>21</v>
      </c>
      <c r="E37" s="28">
        <f t="shared" si="4"/>
        <v>-33.333333333333329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226</v>
      </c>
      <c r="D38" s="32">
        <v>231</v>
      </c>
      <c r="E38" s="28">
        <f t="shared" si="4"/>
        <v>-2.1645021645021671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1403</v>
      </c>
      <c r="D39" s="32">
        <v>2502</v>
      </c>
      <c r="E39" s="28">
        <f t="shared" si="4"/>
        <v>-43.924860111910469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5380</v>
      </c>
      <c r="D40" s="32">
        <v>11646</v>
      </c>
      <c r="E40" s="28">
        <f t="shared" si="4"/>
        <v>-53.803881160913619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64</v>
      </c>
      <c r="D42" s="32">
        <v>62</v>
      </c>
      <c r="E42" s="28">
        <f t="shared" si="4"/>
        <v>3.2258064516128968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2017-10-04T05:47:48Z</dcterms:modified>
</cp:coreProperties>
</file>