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Victoria\Desktop\"/>
    </mc:Choice>
  </mc:AlternateContent>
  <bookViews>
    <workbookView xWindow="390" yWindow="-30" windowWidth="8280" windowHeight="4485"/>
  </bookViews>
  <sheets>
    <sheet name="Сводка" sheetId="1" r:id="rId1"/>
  </sheets>
  <calcPr calcId="152511"/>
  <customWorkbookViews>
    <customWorkbookView name="Администратор - Личное представление" guid="{A439AA90-1254-4CAF-A585-E2A9A13767B7}" mergeInterval="0" personalView="1" maximized="1" windowWidth="1020" windowHeight="596" activeSheetId="1"/>
  </customWorkbookViews>
</workbook>
</file>

<file path=xl/calcChain.xml><?xml version="1.0" encoding="utf-8"?>
<calcChain xmlns="http://schemas.openxmlformats.org/spreadsheetml/2006/main">
  <c r="E8" i="1" l="1"/>
  <c r="E15" i="1" l="1"/>
  <c r="E20" i="1" l="1"/>
  <c r="F5" i="1" l="1"/>
  <c r="E5" i="1"/>
  <c r="F6" i="1"/>
  <c r="E6" i="1"/>
  <c r="F7" i="1"/>
  <c r="E7" i="1"/>
  <c r="F42" i="1"/>
  <c r="E42" i="1"/>
  <c r="F41" i="1"/>
  <c r="E41" i="1"/>
  <c r="F40" i="1"/>
  <c r="E40" i="1"/>
  <c r="F39" i="1"/>
  <c r="E39" i="1"/>
  <c r="F38" i="1"/>
  <c r="E38" i="1"/>
  <c r="F37" i="1"/>
  <c r="E37" i="1"/>
  <c r="F36" i="1"/>
  <c r="E36" i="1"/>
  <c r="F35" i="1"/>
  <c r="E35" i="1"/>
  <c r="F34" i="1"/>
  <c r="E34" i="1"/>
  <c r="F33" i="1"/>
  <c r="E33" i="1"/>
  <c r="F32" i="1"/>
  <c r="E32" i="1"/>
  <c r="F31" i="1"/>
  <c r="E31" i="1"/>
  <c r="F30" i="1"/>
  <c r="E30" i="1"/>
  <c r="F29" i="1"/>
  <c r="E29" i="1"/>
  <c r="F28" i="1"/>
  <c r="E28" i="1"/>
  <c r="F27" i="1"/>
  <c r="E27" i="1"/>
  <c r="F25" i="1"/>
  <c r="E25" i="1"/>
  <c r="F24" i="1"/>
  <c r="E24" i="1"/>
  <c r="F23" i="1"/>
  <c r="E23" i="1"/>
  <c r="F22" i="1"/>
  <c r="E22" i="1"/>
  <c r="F21" i="1"/>
  <c r="E21" i="1"/>
  <c r="F20" i="1"/>
  <c r="F19" i="1"/>
  <c r="E19" i="1"/>
  <c r="F18" i="1"/>
  <c r="E18" i="1"/>
  <c r="F16" i="1"/>
  <c r="E16" i="1"/>
  <c r="F15" i="1"/>
  <c r="F13" i="1"/>
  <c r="E13" i="1"/>
  <c r="F12" i="1"/>
  <c r="E12" i="1"/>
  <c r="F10" i="1"/>
  <c r="E10" i="1"/>
  <c r="F9" i="1"/>
  <c r="E9" i="1"/>
  <c r="F8" i="1"/>
</calcChain>
</file>

<file path=xl/sharedStrings.xml><?xml version="1.0" encoding="utf-8"?>
<sst xmlns="http://schemas.openxmlformats.org/spreadsheetml/2006/main" count="48" uniqueCount="45">
  <si>
    <t xml:space="preserve"> Наименование </t>
  </si>
  <si>
    <t>Количество пожаров</t>
  </si>
  <si>
    <t>Ущерб (руб.)</t>
  </si>
  <si>
    <t>Количество крупных</t>
  </si>
  <si>
    <t>Ущерб от крупных</t>
  </si>
  <si>
    <t>Гибель людей</t>
  </si>
  <si>
    <t>Из них детей</t>
  </si>
  <si>
    <t>Травмы людей</t>
  </si>
  <si>
    <t>Спасено людей</t>
  </si>
  <si>
    <t>Уничтожено строений</t>
  </si>
  <si>
    <t>Уничтожено площади</t>
  </si>
  <si>
    <t>Повреждено площади</t>
  </si>
  <si>
    <t>Уничтожено техники</t>
  </si>
  <si>
    <t>Повреждено техники</t>
  </si>
  <si>
    <t>Повреждено строений</t>
  </si>
  <si>
    <t>Места возникновения:</t>
  </si>
  <si>
    <t>Причина пожара:</t>
  </si>
  <si>
    <t>%, раз</t>
  </si>
  <si>
    <t>Пожары в жилом секторе</t>
  </si>
  <si>
    <t>Спасено материальных ценностей</t>
  </si>
  <si>
    <t>№ п/п</t>
  </si>
  <si>
    <t xml:space="preserve"> - отсек двигателя</t>
  </si>
  <si>
    <t xml:space="preserve"> - салон, кузов</t>
  </si>
  <si>
    <t xml:space="preserve"> - баня</t>
  </si>
  <si>
    <t xml:space="preserve"> - коридор</t>
  </si>
  <si>
    <t xml:space="preserve"> - лестничная клетка</t>
  </si>
  <si>
    <t xml:space="preserve"> - комната</t>
  </si>
  <si>
    <t xml:space="preserve"> - поджог</t>
  </si>
  <si>
    <t xml:space="preserve"> - неосторожное обращение с огнём</t>
  </si>
  <si>
    <t xml:space="preserve"> - НПТЭ электрооборудования</t>
  </si>
  <si>
    <t xml:space="preserve"> - НПУ и Э печей</t>
  </si>
  <si>
    <t xml:space="preserve"> - НПУ и Э транспортных средств</t>
  </si>
  <si>
    <t xml:space="preserve"> - курение</t>
  </si>
  <si>
    <t xml:space="preserve">Количество загораний </t>
  </si>
  <si>
    <t>- прочие</t>
  </si>
  <si>
    <t>- не установленные причины</t>
  </si>
  <si>
    <t>года</t>
  </si>
  <si>
    <t xml:space="preserve">- загорания (мусор, трава и т.д.) </t>
  </si>
  <si>
    <t xml:space="preserve">  -Шалость с огнем детей</t>
  </si>
  <si>
    <t xml:space="preserve"> -НППБ при эксплуатации эл.приборов</t>
  </si>
  <si>
    <t>Сургут</t>
  </si>
  <si>
    <t xml:space="preserve">                                Сведения по пожарам по г.Сургуту  на </t>
  </si>
  <si>
    <t>ОНДиПР (по г.Сургуту)УНДиПР ГУ МЧС по ХМАО-Югре</t>
  </si>
  <si>
    <t>%</t>
  </si>
  <si>
    <t>2017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</si>
</sst>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3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Arial Cyr"/>
      <charset val="204"/>
    </font>
    <font>
      <sz val="13"/>
      <name val="Times New Roman"/>
      <family val="1"/>
      <charset val="204"/>
    </font>
    <font>
      <i/>
      <sz val="13"/>
      <name val="Times New Roman"/>
      <family val="1"/>
      <charset val="204"/>
    </font>
    <font>
      <b/>
      <i/>
      <sz val="13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5">
    <xf numFmtId="0" fontId="0" fillId="0" borderId="0" xfId="0"/>
    <xf numFmtId="0" fontId="5" fillId="0" borderId="0" xfId="0" applyFont="1"/>
    <xf numFmtId="0" fontId="0" fillId="0" borderId="0" xfId="0" applyAlignment="1">
      <alignment horizontal="center"/>
    </xf>
    <xf numFmtId="0" fontId="6" fillId="0" borderId="0" xfId="0" applyFont="1" applyProtection="1">
      <protection hidden="1"/>
    </xf>
    <xf numFmtId="2" fontId="3" fillId="0" borderId="0" xfId="0" applyNumberFormat="1" applyFont="1" applyAlignment="1" applyProtection="1">
      <alignment horizontal="left" vertical="center"/>
      <protection hidden="1"/>
    </xf>
    <xf numFmtId="0" fontId="7" fillId="0" borderId="0" xfId="0" applyFont="1" applyProtection="1">
      <protection hidden="1"/>
    </xf>
    <xf numFmtId="0" fontId="8" fillId="0" borderId="1" xfId="0" applyFont="1" applyFill="1" applyBorder="1" applyAlignment="1" applyProtection="1">
      <alignment horizontal="center"/>
      <protection hidden="1"/>
    </xf>
    <xf numFmtId="0" fontId="3" fillId="0" borderId="2" xfId="0" applyFont="1" applyFill="1" applyBorder="1" applyAlignment="1" applyProtection="1">
      <alignment horizontal="center"/>
      <protection hidden="1"/>
    </xf>
    <xf numFmtId="0" fontId="8" fillId="0" borderId="3" xfId="0" applyFont="1" applyFill="1" applyBorder="1" applyAlignment="1" applyProtection="1">
      <alignment horizontal="center"/>
      <protection hidden="1"/>
    </xf>
    <xf numFmtId="0" fontId="6" fillId="0" borderId="4" xfId="0" applyFont="1" applyFill="1" applyBorder="1" applyProtection="1">
      <protection hidden="1"/>
    </xf>
    <xf numFmtId="0" fontId="6" fillId="0" borderId="4" xfId="0" applyFont="1" applyFill="1" applyBorder="1" applyAlignment="1" applyProtection="1">
      <alignment horizontal="left"/>
      <protection hidden="1"/>
    </xf>
    <xf numFmtId="0" fontId="8" fillId="0" borderId="5" xfId="0" applyFont="1" applyFill="1" applyBorder="1" applyAlignment="1" applyProtection="1">
      <alignment horizontal="center"/>
      <protection hidden="1"/>
    </xf>
    <xf numFmtId="0" fontId="6" fillId="0" borderId="4" xfId="0" applyFont="1" applyFill="1" applyBorder="1" applyAlignment="1" applyProtection="1">
      <protection hidden="1"/>
    </xf>
    <xf numFmtId="0" fontId="8" fillId="0" borderId="6" xfId="0" applyFont="1" applyFill="1" applyBorder="1" applyAlignment="1" applyProtection="1">
      <alignment horizontal="center"/>
      <protection hidden="1"/>
    </xf>
    <xf numFmtId="0" fontId="8" fillId="0" borderId="7" xfId="0" applyFont="1" applyFill="1" applyBorder="1" applyAlignment="1" applyProtection="1">
      <alignment horizontal="center"/>
      <protection hidden="1"/>
    </xf>
    <xf numFmtId="0" fontId="6" fillId="0" borderId="8" xfId="0" applyFont="1" applyFill="1" applyBorder="1" applyAlignment="1" applyProtection="1">
      <alignment horizontal="left"/>
      <protection hidden="1"/>
    </xf>
    <xf numFmtId="0" fontId="0" fillId="0" borderId="0" xfId="0" applyProtection="1">
      <protection hidden="1"/>
    </xf>
    <xf numFmtId="0" fontId="4" fillId="0" borderId="0" xfId="0" applyFont="1" applyProtection="1">
      <protection hidden="1"/>
    </xf>
    <xf numFmtId="0" fontId="3" fillId="0" borderId="1" xfId="0" applyFont="1" applyBorder="1" applyAlignment="1" applyProtection="1">
      <alignment horizontal="center"/>
      <protection locked="0" hidden="1"/>
    </xf>
    <xf numFmtId="0" fontId="3" fillId="0" borderId="9" xfId="0" applyFont="1" applyFill="1" applyBorder="1" applyAlignment="1" applyProtection="1">
      <alignment horizontal="center"/>
      <protection locked="0" hidden="1"/>
    </xf>
    <xf numFmtId="0" fontId="6" fillId="0" borderId="0" xfId="0" applyFont="1" applyBorder="1" applyAlignment="1" applyProtection="1">
      <protection hidden="1"/>
    </xf>
    <xf numFmtId="0" fontId="6" fillId="0" borderId="0" xfId="0" applyFont="1" applyBorder="1" applyProtection="1">
      <protection hidden="1"/>
    </xf>
    <xf numFmtId="0" fontId="6" fillId="0" borderId="0" xfId="0" applyFont="1" applyAlignment="1" applyProtection="1">
      <protection hidden="1"/>
    </xf>
    <xf numFmtId="0" fontId="4" fillId="0" borderId="0" xfId="0" applyFont="1" applyBorder="1" applyProtection="1">
      <protection hidden="1"/>
    </xf>
    <xf numFmtId="14" fontId="3" fillId="0" borderId="0" xfId="0" applyNumberFormat="1" applyFont="1" applyAlignment="1" applyProtection="1">
      <alignment horizontal="right"/>
      <protection hidden="1"/>
    </xf>
    <xf numFmtId="0" fontId="4" fillId="0" borderId="0" xfId="0" applyFont="1" applyBorder="1" applyProtection="1">
      <protection locked="0" hidden="1"/>
    </xf>
    <xf numFmtId="0" fontId="6" fillId="0" borderId="0" xfId="0" applyFont="1" applyBorder="1" applyAlignment="1" applyProtection="1">
      <alignment horizontal="center"/>
      <protection locked="0" hidden="1"/>
    </xf>
    <xf numFmtId="1" fontId="7" fillId="0" borderId="20" xfId="0" applyNumberFormat="1" applyFont="1" applyBorder="1" applyProtection="1">
      <protection locked="0" hidden="1"/>
    </xf>
    <xf numFmtId="2" fontId="7" fillId="0" borderId="20" xfId="1" applyNumberFormat="1" applyFont="1" applyBorder="1" applyAlignment="1" applyProtection="1">
      <alignment horizontal="right"/>
      <protection hidden="1"/>
    </xf>
    <xf numFmtId="1" fontId="7" fillId="0" borderId="20" xfId="0" applyNumberFormat="1" applyFont="1" applyFill="1" applyBorder="1" applyProtection="1">
      <protection locked="0" hidden="1"/>
    </xf>
    <xf numFmtId="1" fontId="7" fillId="0" borderId="20" xfId="0" applyNumberFormat="1" applyFont="1" applyBorder="1" applyAlignment="1" applyProtection="1">
      <alignment horizontal="right"/>
      <protection locked="0" hidden="1"/>
    </xf>
    <xf numFmtId="1" fontId="7" fillId="0" borderId="20" xfId="0" applyNumberFormat="1" applyFont="1" applyFill="1" applyBorder="1" applyAlignment="1" applyProtection="1">
      <alignment horizontal="right"/>
      <protection locked="0" hidden="1"/>
    </xf>
    <xf numFmtId="1" fontId="7" fillId="2" borderId="20" xfId="0" applyNumberFormat="1" applyFont="1" applyFill="1" applyBorder="1" applyAlignment="1" applyProtection="1">
      <alignment horizontal="right"/>
      <protection locked="0" hidden="1"/>
    </xf>
    <xf numFmtId="3" fontId="7" fillId="0" borderId="20" xfId="0" applyNumberFormat="1" applyFont="1" applyFill="1" applyBorder="1" applyAlignment="1" applyProtection="1">
      <alignment horizontal="right"/>
      <protection locked="0" hidden="1"/>
    </xf>
    <xf numFmtId="0" fontId="7" fillId="0" borderId="20" xfId="1" applyNumberFormat="1" applyFont="1" applyBorder="1" applyAlignment="1" applyProtection="1">
      <alignment horizontal="right"/>
      <protection hidden="1"/>
    </xf>
    <xf numFmtId="0" fontId="7" fillId="0" borderId="20" xfId="0" applyFont="1" applyBorder="1" applyAlignment="1" applyProtection="1">
      <alignment horizontal="center"/>
      <protection hidden="1"/>
    </xf>
    <xf numFmtId="0" fontId="6" fillId="0" borderId="0" xfId="0" applyFont="1" applyBorder="1" applyAlignment="1" applyProtection="1">
      <alignment horizontal="left" wrapText="1"/>
      <protection locked="0" hidden="1"/>
    </xf>
    <xf numFmtId="0" fontId="6" fillId="0" borderId="0" xfId="0" applyFont="1" applyAlignment="1" applyProtection="1">
      <alignment horizontal="center"/>
      <protection locked="0" hidden="1"/>
    </xf>
    <xf numFmtId="0" fontId="3" fillId="0" borderId="0" xfId="0" applyFont="1" applyAlignment="1" applyProtection="1">
      <alignment horizontal="right"/>
      <protection hidden="1"/>
    </xf>
    <xf numFmtId="0" fontId="6" fillId="0" borderId="0" xfId="0" applyFont="1" applyAlignment="1" applyProtection="1">
      <alignment horizontal="right"/>
      <protection hidden="1"/>
    </xf>
    <xf numFmtId="0" fontId="3" fillId="0" borderId="10" xfId="0" applyFont="1" applyBorder="1" applyAlignment="1" applyProtection="1">
      <alignment horizontal="center"/>
      <protection hidden="1"/>
    </xf>
    <xf numFmtId="0" fontId="3" fillId="0" borderId="11" xfId="0" applyFont="1" applyBorder="1" applyAlignment="1" applyProtection="1">
      <alignment horizontal="center"/>
      <protection hidden="1"/>
    </xf>
    <xf numFmtId="0" fontId="7" fillId="0" borderId="12" xfId="0" applyFont="1" applyBorder="1" applyAlignment="1" applyProtection="1">
      <alignment horizontal="left" indent="3"/>
      <protection hidden="1"/>
    </xf>
    <xf numFmtId="0" fontId="7" fillId="0" borderId="13" xfId="0" applyFont="1" applyBorder="1" applyAlignment="1" applyProtection="1">
      <alignment horizontal="left" indent="3"/>
      <protection hidden="1"/>
    </xf>
    <xf numFmtId="0" fontId="6" fillId="0" borderId="20" xfId="0" applyFont="1" applyFill="1" applyBorder="1" applyAlignment="1" applyProtection="1">
      <alignment horizontal="center"/>
      <protection hidden="1"/>
    </xf>
    <xf numFmtId="49" fontId="7" fillId="0" borderId="12" xfId="0" applyNumberFormat="1" applyFont="1" applyBorder="1" applyAlignment="1" applyProtection="1">
      <alignment horizontal="left" indent="3"/>
      <protection hidden="1"/>
    </xf>
    <xf numFmtId="49" fontId="7" fillId="0" borderId="13" xfId="0" applyNumberFormat="1" applyFont="1" applyBorder="1" applyAlignment="1" applyProtection="1">
      <alignment horizontal="left" indent="3"/>
      <protection hidden="1"/>
    </xf>
    <xf numFmtId="0" fontId="3" fillId="0" borderId="14" xfId="0" applyFont="1" applyFill="1" applyBorder="1" applyAlignment="1" applyProtection="1">
      <alignment horizontal="center" vertical="center" wrapText="1"/>
      <protection locked="0" hidden="1"/>
    </xf>
    <xf numFmtId="0" fontId="3" fillId="0" borderId="15" xfId="0" applyFont="1" applyFill="1" applyBorder="1" applyAlignment="1" applyProtection="1">
      <alignment horizontal="center" vertical="center" wrapText="1"/>
      <protection locked="0" hidden="1"/>
    </xf>
    <xf numFmtId="0" fontId="3" fillId="0" borderId="16" xfId="0" applyFont="1" applyFill="1" applyBorder="1" applyAlignment="1" applyProtection="1">
      <alignment horizontal="center" vertical="center" wrapText="1"/>
      <protection locked="0" hidden="1"/>
    </xf>
    <xf numFmtId="0" fontId="3" fillId="0" borderId="17" xfId="0" applyFont="1" applyFill="1" applyBorder="1" applyAlignment="1" applyProtection="1">
      <alignment horizontal="center" vertical="center" wrapText="1"/>
      <protection locked="0" hidden="1"/>
    </xf>
    <xf numFmtId="0" fontId="3" fillId="0" borderId="18" xfId="0" applyFont="1" applyFill="1" applyBorder="1" applyAlignment="1" applyProtection="1">
      <alignment horizontal="center" vertical="center" wrapText="1"/>
      <protection locked="0" hidden="1"/>
    </xf>
    <xf numFmtId="0" fontId="3" fillId="0" borderId="19" xfId="0" applyFont="1" applyFill="1" applyBorder="1" applyAlignment="1" applyProtection="1">
      <alignment horizontal="center" vertical="center" wrapText="1"/>
      <protection locked="0" hidden="1"/>
    </xf>
    <xf numFmtId="0" fontId="6" fillId="0" borderId="0" xfId="0" applyFont="1" applyAlignment="1" applyProtection="1">
      <alignment horizontal="center"/>
      <protection hidden="1"/>
    </xf>
    <xf numFmtId="0" fontId="6" fillId="0" borderId="18" xfId="0" applyFont="1" applyBorder="1" applyAlignment="1" applyProtection="1">
      <alignment horizontal="center"/>
      <protection hidden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2820434853041821E-2"/>
          <c:y val="5.494446527495038E-2"/>
          <c:w val="0.90136586970100219"/>
          <c:h val="0.74142027233781105"/>
        </c:manualLayout>
      </c:layout>
      <c:barChart>
        <c:barDir val="col"/>
        <c:grouping val="clustered"/>
        <c:varyColors val="0"/>
        <c:ser>
          <c:idx val="0"/>
          <c:order val="0"/>
          <c:tx>
            <c:v>2017 год</c:v>
          </c:tx>
          <c:spPr>
            <a:solidFill>
              <a:schemeClr val="tx2">
                <a:lumMod val="60000"/>
                <a:lumOff val="40000"/>
              </a:schemeClr>
            </a:solidFill>
            <a:effectLst>
              <a:glow rad="139700">
                <a:schemeClr val="accent1">
                  <a:satMod val="175000"/>
                  <a:alpha val="40000"/>
                </a:schemeClr>
              </a:glow>
              <a:outerShdw blurRad="76200" dist="12700" dir="8100000" sy="-23000" kx="800400" algn="br" rotWithShape="0">
                <a:prstClr val="black">
                  <a:alpha val="20000"/>
                </a:prstClr>
              </a:outerShd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(Сводка!$B$5:$B$6,Сводка!$B$12)</c:f>
              <c:strCache>
                <c:ptCount val="3"/>
                <c:pt idx="0">
                  <c:v>Количество пожаров</c:v>
                </c:pt>
                <c:pt idx="1">
                  <c:v>Количество загораний </c:v>
                </c:pt>
                <c:pt idx="2">
                  <c:v>Пожары в жилом секторе</c:v>
                </c:pt>
              </c:strCache>
            </c:strRef>
          </c:cat>
          <c:val>
            <c:numRef>
              <c:f>(Сводка!$C$5:$C$6,Сводка!$C$12)</c:f>
              <c:numCache>
                <c:formatCode>0</c:formatCode>
                <c:ptCount val="3"/>
                <c:pt idx="0">
                  <c:v>93</c:v>
                </c:pt>
                <c:pt idx="1">
                  <c:v>18</c:v>
                </c:pt>
                <c:pt idx="2">
                  <c:v>63</c:v>
                </c:pt>
              </c:numCache>
            </c:numRef>
          </c:val>
        </c:ser>
        <c:ser>
          <c:idx val="1"/>
          <c:order val="1"/>
          <c:tx>
            <c:v>2016 год</c:v>
          </c:tx>
          <c:spPr>
            <a:solidFill>
              <a:schemeClr val="accent3">
                <a:lumMod val="75000"/>
              </a:schemeClr>
            </a:solidFill>
            <a:effectLst>
              <a:glow rad="139700">
                <a:schemeClr val="accent3">
                  <a:satMod val="175000"/>
                  <a:alpha val="40000"/>
                </a:schemeClr>
              </a:glow>
              <a:outerShdw blurRad="76200" dist="12700" dir="8100000" sy="-23000" kx="800400" algn="br" rotWithShape="0">
                <a:prstClr val="black">
                  <a:alpha val="20000"/>
                </a:prstClr>
              </a:outerShd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(Сводка!$B$5:$B$6,Сводка!$B$12)</c:f>
              <c:strCache>
                <c:ptCount val="3"/>
                <c:pt idx="0">
                  <c:v>Количество пожаров</c:v>
                </c:pt>
                <c:pt idx="1">
                  <c:v>Количество загораний </c:v>
                </c:pt>
                <c:pt idx="2">
                  <c:v>Пожары в жилом секторе</c:v>
                </c:pt>
              </c:strCache>
            </c:strRef>
          </c:cat>
          <c:val>
            <c:numRef>
              <c:f>(Сводка!$D$5:$D$6,Сводка!$D$12)</c:f>
              <c:numCache>
                <c:formatCode>0</c:formatCode>
                <c:ptCount val="3"/>
                <c:pt idx="0">
                  <c:v>101</c:v>
                </c:pt>
                <c:pt idx="1">
                  <c:v>42</c:v>
                </c:pt>
                <c:pt idx="2">
                  <c:v>69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4878352"/>
        <c:axId val="194878736"/>
      </c:barChart>
      <c:catAx>
        <c:axId val="194878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94878736"/>
        <c:crosses val="autoZero"/>
        <c:auto val="1"/>
        <c:lblAlgn val="ctr"/>
        <c:lblOffset val="100"/>
        <c:noMultiLvlLbl val="0"/>
      </c:catAx>
      <c:valAx>
        <c:axId val="194878736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9487835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426414173052502"/>
          <c:y val="5.4421949477670192E-2"/>
          <c:w val="0.36434177481107455"/>
          <c:h val="8.5034296058859676E-2"/>
        </c:manualLayout>
      </c:layout>
      <c:overlay val="1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791794205808123E-2"/>
          <c:y val="1.7148873415624159E-2"/>
          <c:w val="0.83299375351659755"/>
          <c:h val="0.70896779695488876"/>
        </c:manualLayout>
      </c:layout>
      <c:barChart>
        <c:barDir val="col"/>
        <c:grouping val="clustered"/>
        <c:varyColors val="0"/>
        <c:ser>
          <c:idx val="1"/>
          <c:order val="0"/>
          <c:tx>
            <c:v>2017 год</c:v>
          </c:tx>
          <c:spPr>
            <a:solidFill>
              <a:schemeClr val="tx2">
                <a:lumMod val="60000"/>
                <a:lumOff val="40000"/>
              </a:schemeClr>
            </a:solidFill>
            <a:effectLst>
              <a:glow rad="101600">
                <a:schemeClr val="accent1">
                  <a:satMod val="175000"/>
                  <a:alpha val="40000"/>
                </a:schemeClr>
              </a:glo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Сводка!$A$18:$A$25</c:f>
              <c:strCache>
                <c:ptCount val="8"/>
                <c:pt idx="0">
                  <c:v> - комната</c:v>
                </c:pt>
                <c:pt idx="1">
                  <c:v> - лестничная клетка</c:v>
                </c:pt>
                <c:pt idx="2">
                  <c:v> - коридор</c:v>
                </c:pt>
                <c:pt idx="3">
                  <c:v> - баня</c:v>
                </c:pt>
                <c:pt idx="4">
                  <c:v> - салон, кузов</c:v>
                </c:pt>
                <c:pt idx="5">
                  <c:v> - отсек двигателя</c:v>
                </c:pt>
                <c:pt idx="6">
                  <c:v>- прочие</c:v>
                </c:pt>
                <c:pt idx="7">
                  <c:v>- загорания (мусор, трава и т.д.) </c:v>
                </c:pt>
              </c:strCache>
            </c:strRef>
          </c:cat>
          <c:val>
            <c:numRef>
              <c:f>Сводка!$C$18:$C$25</c:f>
              <c:numCache>
                <c:formatCode>#,##0</c:formatCode>
                <c:ptCount val="8"/>
                <c:pt idx="0">
                  <c:v>14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3</c:v>
                </c:pt>
                <c:pt idx="5">
                  <c:v>17</c:v>
                </c:pt>
                <c:pt idx="6">
                  <c:v>53</c:v>
                </c:pt>
                <c:pt idx="7">
                  <c:v>18</c:v>
                </c:pt>
              </c:numCache>
            </c:numRef>
          </c:val>
        </c:ser>
        <c:ser>
          <c:idx val="2"/>
          <c:order val="1"/>
          <c:tx>
            <c:v>2016 год</c:v>
          </c:tx>
          <c:spPr>
            <a:solidFill>
              <a:schemeClr val="accent3">
                <a:lumMod val="75000"/>
              </a:schemeClr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Pt>
            <c:idx val="2"/>
            <c:invertIfNegative val="0"/>
            <c:bubble3D val="0"/>
            <c:spPr>
              <a:solidFill>
                <a:schemeClr val="accent3">
                  <a:lumMod val="75000"/>
                </a:schemeClr>
              </a:solidFill>
              <a:effectLst>
                <a:glow rad="101600">
                  <a:schemeClr val="accent3">
                    <a:satMod val="175000"/>
                    <a:alpha val="40000"/>
                  </a:schemeClr>
                </a:glow>
              </a:effectLst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cat>
            <c:strRef>
              <c:f>Сводка!$A$18:$A$25</c:f>
              <c:strCache>
                <c:ptCount val="8"/>
                <c:pt idx="0">
                  <c:v> - комната</c:v>
                </c:pt>
                <c:pt idx="1">
                  <c:v> - лестничная клетка</c:v>
                </c:pt>
                <c:pt idx="2">
                  <c:v> - коридор</c:v>
                </c:pt>
                <c:pt idx="3">
                  <c:v> - баня</c:v>
                </c:pt>
                <c:pt idx="4">
                  <c:v> - салон, кузов</c:v>
                </c:pt>
                <c:pt idx="5">
                  <c:v> - отсек двигателя</c:v>
                </c:pt>
                <c:pt idx="6">
                  <c:v>- прочие</c:v>
                </c:pt>
                <c:pt idx="7">
                  <c:v>- загорания (мусор, трава и т.д.) </c:v>
                </c:pt>
              </c:strCache>
            </c:strRef>
          </c:cat>
          <c:val>
            <c:numRef>
              <c:f>Сводка!$D$18:$D$25</c:f>
              <c:numCache>
                <c:formatCode>#,##0</c:formatCode>
                <c:ptCount val="8"/>
                <c:pt idx="0">
                  <c:v>30</c:v>
                </c:pt>
                <c:pt idx="1">
                  <c:v>10</c:v>
                </c:pt>
                <c:pt idx="2">
                  <c:v>4</c:v>
                </c:pt>
                <c:pt idx="3">
                  <c:v>10</c:v>
                </c:pt>
                <c:pt idx="4">
                  <c:v>4</c:v>
                </c:pt>
                <c:pt idx="5">
                  <c:v>10</c:v>
                </c:pt>
                <c:pt idx="6">
                  <c:v>33</c:v>
                </c:pt>
                <c:pt idx="7">
                  <c:v>42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5666720"/>
        <c:axId val="194891904"/>
      </c:barChart>
      <c:catAx>
        <c:axId val="195666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94891904"/>
        <c:crosses val="autoZero"/>
        <c:auto val="1"/>
        <c:lblAlgn val="ctr"/>
        <c:lblOffset val="0"/>
        <c:tickLblSkip val="1"/>
        <c:noMultiLvlLbl val="0"/>
      </c:catAx>
      <c:valAx>
        <c:axId val="194891904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9566672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2684855952144592"/>
          <c:y val="1.6548501561811008E-2"/>
          <c:w val="0.34435830378152338"/>
          <c:h val="5.9101791292182175E-2"/>
        </c:manualLayout>
      </c:layout>
      <c:overlay val="0"/>
      <c:txPr>
        <a:bodyPr/>
        <a:lstStyle/>
        <a:p>
          <a:pPr>
            <a:defRPr sz="1200" baseline="0">
              <a:latin typeface="Times New Roman" pitchFamily="18" charset="0"/>
            </a:defRPr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2360570687418935E-2"/>
          <c:y val="8.7002426583469517E-2"/>
          <c:w val="0.88326932156390747"/>
          <c:h val="0.37735964941912781"/>
        </c:manualLayout>
      </c:layout>
      <c:barChart>
        <c:barDir val="col"/>
        <c:grouping val="clustered"/>
        <c:varyColors val="0"/>
        <c:ser>
          <c:idx val="1"/>
          <c:order val="0"/>
          <c:tx>
            <c:v>2017 год</c:v>
          </c:tx>
          <c:spPr>
            <a:solidFill>
              <a:schemeClr val="tx2">
                <a:lumMod val="60000"/>
                <a:lumOff val="40000"/>
              </a:schemeClr>
            </a:solidFill>
            <a:effectLst>
              <a:glow rad="101600">
                <a:schemeClr val="accent1">
                  <a:satMod val="175000"/>
                  <a:alpha val="40000"/>
                </a:schemeClr>
              </a:glo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Сводка!$A$27:$A$36</c:f>
              <c:strCache>
                <c:ptCount val="10"/>
                <c:pt idx="0">
                  <c:v> - поджог</c:v>
                </c:pt>
                <c:pt idx="1">
                  <c:v> - неосторожное обращение с огнём</c:v>
                </c:pt>
                <c:pt idx="2">
                  <c:v> - НПТЭ электрооборудования</c:v>
                </c:pt>
                <c:pt idx="3">
                  <c:v> - НПУ и Э печей</c:v>
                </c:pt>
                <c:pt idx="4">
                  <c:v> - НПУ и Э транспортных средств</c:v>
                </c:pt>
                <c:pt idx="5">
                  <c:v>  -Шалость с огнем детей</c:v>
                </c:pt>
                <c:pt idx="6">
                  <c:v> -НППБ при эксплуатации эл.приборов</c:v>
                </c:pt>
                <c:pt idx="7">
                  <c:v> - курение</c:v>
                </c:pt>
                <c:pt idx="8">
                  <c:v>- прочие</c:v>
                </c:pt>
                <c:pt idx="9">
                  <c:v>- не установленные причины</c:v>
                </c:pt>
              </c:strCache>
            </c:strRef>
          </c:cat>
          <c:val>
            <c:numRef>
              <c:f>Сводка!$C$27:$C$36</c:f>
              <c:numCache>
                <c:formatCode>#,##0</c:formatCode>
                <c:ptCount val="10"/>
                <c:pt idx="0">
                  <c:v>2</c:v>
                </c:pt>
                <c:pt idx="1">
                  <c:v>1</c:v>
                </c:pt>
                <c:pt idx="2">
                  <c:v>3</c:v>
                </c:pt>
                <c:pt idx="3">
                  <c:v>15</c:v>
                </c:pt>
                <c:pt idx="4">
                  <c:v>20</c:v>
                </c:pt>
                <c:pt idx="5">
                  <c:v>1</c:v>
                </c:pt>
                <c:pt idx="6">
                  <c:v>13</c:v>
                </c:pt>
                <c:pt idx="7">
                  <c:v>13</c:v>
                </c:pt>
                <c:pt idx="8">
                  <c:v>25</c:v>
                </c:pt>
                <c:pt idx="9">
                  <c:v>0</c:v>
                </c:pt>
              </c:numCache>
            </c:numRef>
          </c:val>
        </c:ser>
        <c:ser>
          <c:idx val="2"/>
          <c:order val="1"/>
          <c:tx>
            <c:v>2016 год</c:v>
          </c:tx>
          <c:spPr>
            <a:solidFill>
              <a:schemeClr val="accent3">
                <a:lumMod val="75000"/>
              </a:schemeClr>
            </a:solidFill>
            <a:effectLst>
              <a:glow rad="101600">
                <a:schemeClr val="accent3">
                  <a:satMod val="175000"/>
                  <a:alpha val="40000"/>
                </a:schemeClr>
              </a:glo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Сводка!$A$27:$A$36</c:f>
              <c:strCache>
                <c:ptCount val="10"/>
                <c:pt idx="0">
                  <c:v> - поджог</c:v>
                </c:pt>
                <c:pt idx="1">
                  <c:v> - неосторожное обращение с огнём</c:v>
                </c:pt>
                <c:pt idx="2">
                  <c:v> - НПТЭ электрооборудования</c:v>
                </c:pt>
                <c:pt idx="3">
                  <c:v> - НПУ и Э печей</c:v>
                </c:pt>
                <c:pt idx="4">
                  <c:v> - НПУ и Э транспортных средств</c:v>
                </c:pt>
                <c:pt idx="5">
                  <c:v>  -Шалость с огнем детей</c:v>
                </c:pt>
                <c:pt idx="6">
                  <c:v> -НППБ при эксплуатации эл.приборов</c:v>
                </c:pt>
                <c:pt idx="7">
                  <c:v> - курение</c:v>
                </c:pt>
                <c:pt idx="8">
                  <c:v>- прочие</c:v>
                </c:pt>
                <c:pt idx="9">
                  <c:v>- не установленные причины</c:v>
                </c:pt>
              </c:strCache>
            </c:strRef>
          </c:cat>
          <c:val>
            <c:numRef>
              <c:f>Сводка!$D$27:$D$36</c:f>
              <c:numCache>
                <c:formatCode>#,##0</c:formatCode>
                <c:ptCount val="10"/>
                <c:pt idx="0">
                  <c:v>19</c:v>
                </c:pt>
                <c:pt idx="1">
                  <c:v>12</c:v>
                </c:pt>
                <c:pt idx="2">
                  <c:v>2</c:v>
                </c:pt>
                <c:pt idx="3">
                  <c:v>14</c:v>
                </c:pt>
                <c:pt idx="4">
                  <c:v>9</c:v>
                </c:pt>
                <c:pt idx="5">
                  <c:v>2</c:v>
                </c:pt>
                <c:pt idx="6">
                  <c:v>2</c:v>
                </c:pt>
                <c:pt idx="7">
                  <c:v>1</c:v>
                </c:pt>
                <c:pt idx="8">
                  <c:v>31</c:v>
                </c:pt>
                <c:pt idx="9">
                  <c:v>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6327496"/>
        <c:axId val="196327880"/>
      </c:barChart>
      <c:catAx>
        <c:axId val="196327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 anchor="ctr" anchorCtr="0"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96327880"/>
        <c:crosses val="autoZero"/>
        <c:auto val="1"/>
        <c:lblAlgn val="ctr"/>
        <c:lblOffset val="100"/>
        <c:tickLblSkip val="1"/>
        <c:noMultiLvlLbl val="0"/>
      </c:catAx>
      <c:valAx>
        <c:axId val="196327880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9632749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5408593948156641"/>
          <c:y val="4.4025292432231578E-2"/>
          <c:w val="0.34435830378152338"/>
          <c:h val="7.861659362898496E-2"/>
        </c:manualLayout>
      </c:layout>
      <c:overlay val="1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r>
              <a:rPr lang="ru-RU" sz="18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Места возникновения пожара </a:t>
            </a:r>
          </a:p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r>
              <a:rPr lang="ru-RU" sz="12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г.Сургут</a:t>
            </a:r>
            <a:endParaRPr lang="ru-RU"/>
          </a:p>
        </c:rich>
      </c:tx>
      <c:layout/>
      <c:overlay val="0"/>
      <c:spPr>
        <a:noFill/>
        <a:ln w="25400">
          <a:noFill/>
        </a:ln>
      </c:spPr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1"/>
          <c:order val="0"/>
          <c:tx>
            <c:v>Места возникновения пожара</c:v>
          </c:tx>
          <c:spPr>
            <a:scene3d>
              <a:camera prst="orthographicFront"/>
              <a:lightRig rig="threePt" dir="t"/>
            </a:scene3d>
            <a:sp3d>
              <a:bevelT w="152400" h="50800" prst="softRound"/>
            </a:sp3d>
          </c:spPr>
          <c:dPt>
            <c:idx val="0"/>
            <c:bubble3D val="0"/>
            <c:spPr>
              <a:solidFill>
                <a:srgbClr val="C000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1"/>
            <c:bubble3D val="0"/>
            <c:spPr>
              <a:solidFill>
                <a:srgbClr val="FF00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2"/>
            <c:bubble3D val="0"/>
            <c:spPr>
              <a:solidFill>
                <a:srgbClr val="FFC0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3"/>
            <c:bubble3D val="0"/>
            <c:spPr>
              <a:solidFill>
                <a:srgbClr val="FFFF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4"/>
            <c:bubble3D val="0"/>
            <c:spPr>
              <a:solidFill>
                <a:srgbClr val="92D05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5"/>
            <c:bubble3D val="0"/>
            <c:spPr>
              <a:solidFill>
                <a:srgbClr val="00B05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6"/>
            <c:bubble3D val="0"/>
            <c:spPr>
              <a:solidFill>
                <a:srgbClr val="00B0F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7"/>
            <c:bubble3D val="0"/>
            <c:spPr>
              <a:solidFill>
                <a:srgbClr val="7030A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>
                    <a:latin typeface="Times New Roman" pitchFamily="18" charset="0"/>
                    <a:cs typeface="Times New Roman" pitchFamily="18" charset="0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Сводка!$A$18:$A$25</c:f>
              <c:strCache>
                <c:ptCount val="8"/>
                <c:pt idx="0">
                  <c:v> - комната</c:v>
                </c:pt>
                <c:pt idx="1">
                  <c:v> - лестничная клетка</c:v>
                </c:pt>
                <c:pt idx="2">
                  <c:v> - коридор</c:v>
                </c:pt>
                <c:pt idx="3">
                  <c:v> - баня</c:v>
                </c:pt>
                <c:pt idx="4">
                  <c:v> - салон, кузов</c:v>
                </c:pt>
                <c:pt idx="5">
                  <c:v> - отсек двигателя</c:v>
                </c:pt>
                <c:pt idx="6">
                  <c:v>- прочие</c:v>
                </c:pt>
                <c:pt idx="7">
                  <c:v>- загорания (мусор, трава и т.д.) </c:v>
                </c:pt>
              </c:strCache>
            </c:strRef>
          </c:cat>
          <c:val>
            <c:numRef>
              <c:f>Сводка!$C$18:$C$25</c:f>
              <c:numCache>
                <c:formatCode>#,##0</c:formatCode>
                <c:ptCount val="8"/>
                <c:pt idx="0">
                  <c:v>14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3</c:v>
                </c:pt>
                <c:pt idx="5">
                  <c:v>17</c:v>
                </c:pt>
                <c:pt idx="6">
                  <c:v>53</c:v>
                </c:pt>
                <c:pt idx="7">
                  <c:v>18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1.3313619084009716E-2"/>
          <c:y val="0.83454619544229003"/>
          <c:w val="0.9807699391887158"/>
          <c:h val="0.14909104145156379"/>
        </c:manualLayout>
      </c:layout>
      <c:overlay val="0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zero"/>
    <c:showDLblsOverMax val="0"/>
  </c:chart>
  <c:printSettings>
    <c:headerFooter/>
    <c:pageMargins b="0.75" l="0.7" r="0.7" t="0.75" header="0.3" footer="0.3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/>
        <a:lstStyle/>
        <a:p>
          <a:pPr>
            <a:defRPr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6468842729970326"/>
          <c:y val="0.14583360305990151"/>
          <c:w val="0.66913946587537088"/>
          <c:h val="0.53219795402379633"/>
        </c:manualLayout>
      </c:layout>
      <c:pie3DChart>
        <c:varyColors val="1"/>
        <c:ser>
          <c:idx val="1"/>
          <c:order val="0"/>
          <c:tx>
            <c:v>Причина пожара</c:v>
          </c:tx>
          <c:spPr>
            <a:scene3d>
              <a:camera prst="orthographicFront"/>
              <a:lightRig rig="threePt" dir="t"/>
            </a:scene3d>
            <a:sp3d>
              <a:bevelT/>
            </a:sp3d>
          </c:spPr>
          <c:dPt>
            <c:idx val="0"/>
            <c:bubble3D val="0"/>
            <c:spPr>
              <a:solidFill>
                <a:srgbClr val="C000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1"/>
            <c:bubble3D val="0"/>
            <c:spPr>
              <a:solidFill>
                <a:srgbClr val="FF00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2"/>
            <c:bubble3D val="0"/>
            <c:spPr>
              <a:solidFill>
                <a:srgbClr val="FFC0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3"/>
            <c:bubble3D val="0"/>
            <c:spPr>
              <a:solidFill>
                <a:srgbClr val="FFFF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4"/>
            <c:bubble3D val="0"/>
            <c:spPr>
              <a:solidFill>
                <a:srgbClr val="92D05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5"/>
            <c:bubble3D val="0"/>
            <c:spPr>
              <a:solidFill>
                <a:srgbClr val="00B05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6"/>
            <c:bubble3D val="0"/>
            <c:spPr>
              <a:solidFill>
                <a:srgbClr val="00B0F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7"/>
            <c:bubble3D val="0"/>
            <c:spPr>
              <a:solidFill>
                <a:srgbClr val="0070C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8"/>
            <c:bubble3D val="0"/>
            <c:spPr>
              <a:solidFill>
                <a:srgbClr val="00206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9"/>
            <c:bubble3D val="0"/>
            <c:spPr>
              <a:solidFill>
                <a:srgbClr val="7030A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>
                    <a:latin typeface="Times New Roman" pitchFamily="18" charset="0"/>
                    <a:cs typeface="Times New Roman" pitchFamily="18" charset="0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Сводка!$A$27:$A$36</c:f>
              <c:strCache>
                <c:ptCount val="10"/>
                <c:pt idx="0">
                  <c:v> - поджог</c:v>
                </c:pt>
                <c:pt idx="1">
                  <c:v> - неосторожное обращение с огнём</c:v>
                </c:pt>
                <c:pt idx="2">
                  <c:v> - НПТЭ электрооборудования</c:v>
                </c:pt>
                <c:pt idx="3">
                  <c:v> - НПУ и Э печей</c:v>
                </c:pt>
                <c:pt idx="4">
                  <c:v> - НПУ и Э транспортных средств</c:v>
                </c:pt>
                <c:pt idx="5">
                  <c:v>  -Шалость с огнем детей</c:v>
                </c:pt>
                <c:pt idx="6">
                  <c:v> -НППБ при эксплуатации эл.приборов</c:v>
                </c:pt>
                <c:pt idx="7">
                  <c:v> - курение</c:v>
                </c:pt>
                <c:pt idx="8">
                  <c:v>- прочие</c:v>
                </c:pt>
                <c:pt idx="9">
                  <c:v>- не установленные причины</c:v>
                </c:pt>
              </c:strCache>
            </c:strRef>
          </c:cat>
          <c:val>
            <c:numRef>
              <c:f>Сводка!$C$27:$C$36</c:f>
              <c:numCache>
                <c:formatCode>#,##0</c:formatCode>
                <c:ptCount val="10"/>
                <c:pt idx="0">
                  <c:v>2</c:v>
                </c:pt>
                <c:pt idx="1">
                  <c:v>1</c:v>
                </c:pt>
                <c:pt idx="2">
                  <c:v>3</c:v>
                </c:pt>
                <c:pt idx="3">
                  <c:v>15</c:v>
                </c:pt>
                <c:pt idx="4">
                  <c:v>20</c:v>
                </c:pt>
                <c:pt idx="5">
                  <c:v>1</c:v>
                </c:pt>
                <c:pt idx="6">
                  <c:v>13</c:v>
                </c:pt>
                <c:pt idx="7">
                  <c:v>13</c:v>
                </c:pt>
                <c:pt idx="8">
                  <c:v>25</c:v>
                </c:pt>
                <c:pt idx="9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1.8873338162106592E-2"/>
          <c:y val="0.80577129563350036"/>
          <c:w val="0.97016628114364045"/>
          <c:h val="0.1790771892149845"/>
        </c:manualLayout>
      </c:layout>
      <c:overlay val="0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zero"/>
    <c:showDLblsOverMax val="0"/>
  </c:chart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600075</xdr:colOff>
      <xdr:row>0</xdr:row>
      <xdr:rowOff>19050</xdr:rowOff>
    </xdr:from>
    <xdr:to>
      <xdr:col>15</xdr:col>
      <xdr:colOff>28575</xdr:colOff>
      <xdr:row>13</xdr:row>
      <xdr:rowOff>28575</xdr:rowOff>
    </xdr:to>
    <xdr:graphicFrame macro="">
      <xdr:nvGraphicFramePr>
        <xdr:cNvPr id="1060" name="Диаграмма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9525</xdr:colOff>
      <xdr:row>13</xdr:row>
      <xdr:rowOff>47625</xdr:rowOff>
    </xdr:from>
    <xdr:to>
      <xdr:col>15</xdr:col>
      <xdr:colOff>28575</xdr:colOff>
      <xdr:row>32</xdr:row>
      <xdr:rowOff>47625</xdr:rowOff>
    </xdr:to>
    <xdr:graphicFrame macro="">
      <xdr:nvGraphicFramePr>
        <xdr:cNvPr id="1061" name="Диаграмма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32</xdr:row>
      <xdr:rowOff>38100</xdr:rowOff>
    </xdr:from>
    <xdr:to>
      <xdr:col>15</xdr:col>
      <xdr:colOff>19050</xdr:colOff>
      <xdr:row>46</xdr:row>
      <xdr:rowOff>123825</xdr:rowOff>
    </xdr:to>
    <xdr:graphicFrame macro="">
      <xdr:nvGraphicFramePr>
        <xdr:cNvPr id="1062" name="Диаграмма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66675</xdr:colOff>
      <xdr:row>48</xdr:row>
      <xdr:rowOff>0</xdr:rowOff>
    </xdr:from>
    <xdr:to>
      <xdr:col>5</xdr:col>
      <xdr:colOff>523875</xdr:colOff>
      <xdr:row>80</xdr:row>
      <xdr:rowOff>57150</xdr:rowOff>
    </xdr:to>
    <xdr:graphicFrame macro="">
      <xdr:nvGraphicFramePr>
        <xdr:cNvPr id="1063" name="Диаграмма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78</xdr:row>
      <xdr:rowOff>28575</xdr:rowOff>
    </xdr:from>
    <xdr:to>
      <xdr:col>5</xdr:col>
      <xdr:colOff>438150</xdr:colOff>
      <xdr:row>109</xdr:row>
      <xdr:rowOff>38100</xdr:rowOff>
    </xdr:to>
    <xdr:graphicFrame macro="">
      <xdr:nvGraphicFramePr>
        <xdr:cNvPr id="1064" name="Диаграмма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tabSelected="1" topLeftCell="B58" zoomScaleNormal="100" workbookViewId="0">
      <selection activeCell="D41" sqref="D41"/>
    </sheetView>
  </sheetViews>
  <sheetFormatPr defaultRowHeight="12.75" x14ac:dyDescent="0.2"/>
  <cols>
    <col min="1" max="1" width="6.140625" style="16" customWidth="1"/>
    <col min="2" max="2" width="40" style="16" customWidth="1"/>
    <col min="3" max="3" width="14.140625" style="16" customWidth="1"/>
    <col min="4" max="4" width="15" style="16" customWidth="1"/>
    <col min="5" max="5" width="10.7109375" style="16" customWidth="1"/>
    <col min="6" max="6" width="10.5703125" style="16" customWidth="1"/>
  </cols>
  <sheetData>
    <row r="1" spans="1:7" ht="17.25" thickBot="1" x14ac:dyDescent="0.3">
      <c r="A1" s="3"/>
      <c r="B1" s="38" t="s">
        <v>41</v>
      </c>
      <c r="C1" s="39"/>
      <c r="D1" s="24">
        <v>42837</v>
      </c>
      <c r="E1" s="4" t="s">
        <v>36</v>
      </c>
      <c r="F1" s="5"/>
    </row>
    <row r="2" spans="1:7" ht="16.5" customHeight="1" x14ac:dyDescent="0.2">
      <c r="A2" s="53"/>
      <c r="B2" s="53"/>
      <c r="C2" s="47" t="s">
        <v>40</v>
      </c>
      <c r="D2" s="48"/>
      <c r="E2" s="48"/>
      <c r="F2" s="49"/>
    </row>
    <row r="3" spans="1:7" ht="13.5" thickBot="1" x14ac:dyDescent="0.25">
      <c r="A3" s="54"/>
      <c r="B3" s="54"/>
      <c r="C3" s="50"/>
      <c r="D3" s="51"/>
      <c r="E3" s="51"/>
      <c r="F3" s="52"/>
    </row>
    <row r="4" spans="1:7" ht="17.25" x14ac:dyDescent="0.3">
      <c r="A4" s="6" t="s">
        <v>20</v>
      </c>
      <c r="B4" s="7" t="s">
        <v>0</v>
      </c>
      <c r="C4" s="18" t="s">
        <v>44</v>
      </c>
      <c r="D4" s="19">
        <v>2016</v>
      </c>
      <c r="E4" s="40" t="s">
        <v>17</v>
      </c>
      <c r="F4" s="41"/>
    </row>
    <row r="5" spans="1:7" ht="17.25" x14ac:dyDescent="0.3">
      <c r="A5" s="8">
        <v>1</v>
      </c>
      <c r="B5" s="9" t="s">
        <v>1</v>
      </c>
      <c r="C5" s="27">
        <v>93</v>
      </c>
      <c r="D5" s="27">
        <v>101</v>
      </c>
      <c r="E5" s="28">
        <f t="shared" ref="E5:E16" si="0">IF(C5*100/D5-100&gt;100,C5/D5,C5*100/D5-100)</f>
        <v>-7.9207920792079278</v>
      </c>
      <c r="F5" s="35" t="str">
        <f t="shared" ref="F5:F16" si="1">IF(C5*100/D5-100&gt;100,"раз","%")</f>
        <v>%</v>
      </c>
    </row>
    <row r="6" spans="1:7" ht="17.25" x14ac:dyDescent="0.3">
      <c r="A6" s="8">
        <v>2</v>
      </c>
      <c r="B6" s="9" t="s">
        <v>33</v>
      </c>
      <c r="C6" s="27">
        <v>18</v>
      </c>
      <c r="D6" s="27">
        <v>42</v>
      </c>
      <c r="E6" s="28">
        <f t="shared" si="0"/>
        <v>-57.142857142857146</v>
      </c>
      <c r="F6" s="35" t="str">
        <f t="shared" si="1"/>
        <v>%</v>
      </c>
    </row>
    <row r="7" spans="1:7" ht="17.25" x14ac:dyDescent="0.3">
      <c r="A7" s="8">
        <v>3</v>
      </c>
      <c r="B7" s="9" t="s">
        <v>2</v>
      </c>
      <c r="C7" s="29">
        <v>83560</v>
      </c>
      <c r="D7" s="29">
        <v>3658031</v>
      </c>
      <c r="E7" s="28">
        <f t="shared" si="0"/>
        <v>-97.715710993154516</v>
      </c>
      <c r="F7" s="35" t="str">
        <f t="shared" si="1"/>
        <v>%</v>
      </c>
    </row>
    <row r="8" spans="1:7" ht="17.25" x14ac:dyDescent="0.3">
      <c r="A8" s="8">
        <v>4</v>
      </c>
      <c r="B8" s="9" t="s">
        <v>3</v>
      </c>
      <c r="C8" s="29">
        <v>0</v>
      </c>
      <c r="D8" s="29">
        <v>0</v>
      </c>
      <c r="E8" s="28" t="e">
        <f>IF(C8*100/D8-100&gt;100,C8/D8,C8*100/D8-100)</f>
        <v>#DIV/0!</v>
      </c>
      <c r="F8" s="35" t="e">
        <f t="shared" si="1"/>
        <v>#DIV/0!</v>
      </c>
      <c r="G8" s="2"/>
    </row>
    <row r="9" spans="1:7" ht="17.25" x14ac:dyDescent="0.3">
      <c r="A9" s="8">
        <v>5</v>
      </c>
      <c r="B9" s="10" t="s">
        <v>4</v>
      </c>
      <c r="C9" s="30">
        <v>0</v>
      </c>
      <c r="D9" s="30">
        <v>0</v>
      </c>
      <c r="E9" s="28" t="e">
        <f t="shared" si="0"/>
        <v>#DIV/0!</v>
      </c>
      <c r="F9" s="35" t="e">
        <f t="shared" si="1"/>
        <v>#DIV/0!</v>
      </c>
    </row>
    <row r="10" spans="1:7" ht="17.25" x14ac:dyDescent="0.3">
      <c r="A10" s="8">
        <v>6</v>
      </c>
      <c r="B10" s="10" t="s">
        <v>5</v>
      </c>
      <c r="C10" s="31">
        <v>1</v>
      </c>
      <c r="D10" s="31">
        <v>7</v>
      </c>
      <c r="E10" s="28">
        <f t="shared" si="0"/>
        <v>-85.714285714285708</v>
      </c>
      <c r="F10" s="35" t="str">
        <f t="shared" si="1"/>
        <v>%</v>
      </c>
    </row>
    <row r="11" spans="1:7" ht="17.25" x14ac:dyDescent="0.3">
      <c r="A11" s="8">
        <v>7</v>
      </c>
      <c r="B11" s="10" t="s">
        <v>6</v>
      </c>
      <c r="C11" s="31">
        <v>0</v>
      </c>
      <c r="D11" s="31">
        <v>1</v>
      </c>
      <c r="E11" s="34">
        <v>100</v>
      </c>
      <c r="F11" s="35" t="s">
        <v>43</v>
      </c>
    </row>
    <row r="12" spans="1:7" ht="17.25" x14ac:dyDescent="0.3">
      <c r="A12" s="8">
        <v>8</v>
      </c>
      <c r="B12" s="10" t="s">
        <v>18</v>
      </c>
      <c r="C12" s="32">
        <v>63</v>
      </c>
      <c r="D12" s="32">
        <v>69</v>
      </c>
      <c r="E12" s="28">
        <f t="shared" si="0"/>
        <v>-8.6956521739130466</v>
      </c>
      <c r="F12" s="35" t="str">
        <f t="shared" si="1"/>
        <v>%</v>
      </c>
    </row>
    <row r="13" spans="1:7" ht="17.25" x14ac:dyDescent="0.3">
      <c r="A13" s="8">
        <v>9</v>
      </c>
      <c r="B13" s="10" t="s">
        <v>7</v>
      </c>
      <c r="C13" s="31">
        <v>4</v>
      </c>
      <c r="D13" s="31">
        <v>9</v>
      </c>
      <c r="E13" s="28">
        <f t="shared" si="0"/>
        <v>-55.555555555555557</v>
      </c>
      <c r="F13" s="35" t="str">
        <f t="shared" si="1"/>
        <v>%</v>
      </c>
    </row>
    <row r="14" spans="1:7" ht="17.25" x14ac:dyDescent="0.3">
      <c r="A14" s="8">
        <v>10</v>
      </c>
      <c r="B14" s="10" t="s">
        <v>6</v>
      </c>
      <c r="C14" s="31">
        <v>0</v>
      </c>
      <c r="D14" s="31">
        <v>2</v>
      </c>
      <c r="E14" s="34">
        <v>100</v>
      </c>
      <c r="F14" s="35" t="s">
        <v>43</v>
      </c>
    </row>
    <row r="15" spans="1:7" ht="17.25" x14ac:dyDescent="0.3">
      <c r="A15" s="8">
        <v>11</v>
      </c>
      <c r="B15" s="10" t="s">
        <v>8</v>
      </c>
      <c r="C15" s="31">
        <v>44</v>
      </c>
      <c r="D15" s="31">
        <v>79</v>
      </c>
      <c r="E15" s="28">
        <f t="shared" si="0"/>
        <v>-44.303797468354432</v>
      </c>
      <c r="F15" s="35" t="str">
        <f t="shared" si="1"/>
        <v>%</v>
      </c>
    </row>
    <row r="16" spans="1:7" ht="17.25" x14ac:dyDescent="0.3">
      <c r="A16" s="8">
        <v>12</v>
      </c>
      <c r="B16" s="10" t="s">
        <v>19</v>
      </c>
      <c r="C16" s="31">
        <v>0</v>
      </c>
      <c r="D16" s="31">
        <v>0</v>
      </c>
      <c r="E16" s="28" t="e">
        <f t="shared" si="0"/>
        <v>#DIV/0!</v>
      </c>
      <c r="F16" s="35" t="e">
        <f t="shared" si="1"/>
        <v>#DIV/0!</v>
      </c>
    </row>
    <row r="17" spans="1:6" ht="17.25" x14ac:dyDescent="0.3">
      <c r="A17" s="11">
        <v>13</v>
      </c>
      <c r="B17" s="12" t="s">
        <v>15</v>
      </c>
      <c r="C17" s="44"/>
      <c r="D17" s="44"/>
      <c r="E17" s="44"/>
      <c r="F17" s="44"/>
    </row>
    <row r="18" spans="1:6" ht="16.5" x14ac:dyDescent="0.25">
      <c r="A18" s="42" t="s">
        <v>26</v>
      </c>
      <c r="B18" s="43"/>
      <c r="C18" s="33">
        <v>14</v>
      </c>
      <c r="D18" s="33">
        <v>30</v>
      </c>
      <c r="E18" s="28">
        <f t="shared" ref="E18:E25" si="2">IF(C18*100/D18-100&gt;100,C18/D18,C18*100/D18-100)</f>
        <v>-53.333333333333336</v>
      </c>
      <c r="F18" s="35" t="str">
        <f t="shared" ref="F18:F25" si="3">IF(C18*100/D18-100&gt;100,"раз","%")</f>
        <v>%</v>
      </c>
    </row>
    <row r="19" spans="1:6" ht="16.5" x14ac:dyDescent="0.25">
      <c r="A19" s="42" t="s">
        <v>25</v>
      </c>
      <c r="B19" s="43"/>
      <c r="C19" s="33">
        <v>1</v>
      </c>
      <c r="D19" s="33">
        <v>10</v>
      </c>
      <c r="E19" s="28">
        <f t="shared" si="2"/>
        <v>-90</v>
      </c>
      <c r="F19" s="35" t="str">
        <f t="shared" si="3"/>
        <v>%</v>
      </c>
    </row>
    <row r="20" spans="1:6" ht="16.5" x14ac:dyDescent="0.25">
      <c r="A20" s="42" t="s">
        <v>24</v>
      </c>
      <c r="B20" s="43"/>
      <c r="C20" s="33">
        <v>2</v>
      </c>
      <c r="D20" s="33">
        <v>4</v>
      </c>
      <c r="E20" s="28">
        <f t="shared" si="2"/>
        <v>-50</v>
      </c>
      <c r="F20" s="35" t="str">
        <f t="shared" si="3"/>
        <v>%</v>
      </c>
    </row>
    <row r="21" spans="1:6" ht="16.5" x14ac:dyDescent="0.25">
      <c r="A21" s="42" t="s">
        <v>23</v>
      </c>
      <c r="B21" s="43"/>
      <c r="C21" s="33">
        <v>3</v>
      </c>
      <c r="D21" s="33">
        <v>10</v>
      </c>
      <c r="E21" s="28">
        <f t="shared" si="2"/>
        <v>-70</v>
      </c>
      <c r="F21" s="35" t="str">
        <f t="shared" si="3"/>
        <v>%</v>
      </c>
    </row>
    <row r="22" spans="1:6" ht="16.5" x14ac:dyDescent="0.25">
      <c r="A22" s="42" t="s">
        <v>22</v>
      </c>
      <c r="B22" s="43"/>
      <c r="C22" s="33">
        <v>3</v>
      </c>
      <c r="D22" s="33">
        <v>4</v>
      </c>
      <c r="E22" s="28">
        <f t="shared" si="2"/>
        <v>-25</v>
      </c>
      <c r="F22" s="35" t="str">
        <f t="shared" si="3"/>
        <v>%</v>
      </c>
    </row>
    <row r="23" spans="1:6" ht="16.5" x14ac:dyDescent="0.25">
      <c r="A23" s="42" t="s">
        <v>21</v>
      </c>
      <c r="B23" s="43"/>
      <c r="C23" s="33">
        <v>17</v>
      </c>
      <c r="D23" s="33">
        <v>10</v>
      </c>
      <c r="E23" s="28">
        <f t="shared" si="2"/>
        <v>70</v>
      </c>
      <c r="F23" s="35" t="str">
        <f t="shared" si="3"/>
        <v>%</v>
      </c>
    </row>
    <row r="24" spans="1:6" ht="16.5" x14ac:dyDescent="0.25">
      <c r="A24" s="45" t="s">
        <v>34</v>
      </c>
      <c r="B24" s="46"/>
      <c r="C24" s="33">
        <v>53</v>
      </c>
      <c r="D24" s="33">
        <v>33</v>
      </c>
      <c r="E24" s="28">
        <f t="shared" si="2"/>
        <v>60.606060606060595</v>
      </c>
      <c r="F24" s="35" t="str">
        <f t="shared" si="3"/>
        <v>%</v>
      </c>
    </row>
    <row r="25" spans="1:6" ht="16.5" x14ac:dyDescent="0.25">
      <c r="A25" s="45" t="s">
        <v>37</v>
      </c>
      <c r="B25" s="46"/>
      <c r="C25" s="33">
        <v>18</v>
      </c>
      <c r="D25" s="33">
        <v>42</v>
      </c>
      <c r="E25" s="28">
        <f t="shared" si="2"/>
        <v>-57.142857142857146</v>
      </c>
      <c r="F25" s="35" t="str">
        <f t="shared" si="3"/>
        <v>%</v>
      </c>
    </row>
    <row r="26" spans="1:6" ht="17.25" x14ac:dyDescent="0.3">
      <c r="A26" s="13">
        <v>14</v>
      </c>
      <c r="B26" s="12" t="s">
        <v>16</v>
      </c>
      <c r="C26" s="44"/>
      <c r="D26" s="44"/>
      <c r="E26" s="44"/>
      <c r="F26" s="44"/>
    </row>
    <row r="27" spans="1:6" ht="16.5" x14ac:dyDescent="0.25">
      <c r="A27" s="42" t="s">
        <v>27</v>
      </c>
      <c r="B27" s="43"/>
      <c r="C27" s="33">
        <v>2</v>
      </c>
      <c r="D27" s="33">
        <v>19</v>
      </c>
      <c r="E27" s="28">
        <f t="shared" ref="E27:E42" si="4">IF(C27*100/D27-100&gt;100,C27/D27,C27*100/D27-100)</f>
        <v>-89.473684210526315</v>
      </c>
      <c r="F27" s="35" t="str">
        <f t="shared" ref="F27:F42" si="5">IF(C27*100/D27-100&gt;100,"раз","%")</f>
        <v>%</v>
      </c>
    </row>
    <row r="28" spans="1:6" ht="16.5" x14ac:dyDescent="0.25">
      <c r="A28" s="42" t="s">
        <v>28</v>
      </c>
      <c r="B28" s="43"/>
      <c r="C28" s="33">
        <v>1</v>
      </c>
      <c r="D28" s="33">
        <v>12</v>
      </c>
      <c r="E28" s="28">
        <f>IF(C28*100/D28-100&gt;100,C28/D28,C28*100/D28-100)</f>
        <v>-91.666666666666671</v>
      </c>
      <c r="F28" s="35" t="str">
        <f>IF(C28*100/D28-100&gt;100,"раз","%")</f>
        <v>%</v>
      </c>
    </row>
    <row r="29" spans="1:6" ht="16.5" x14ac:dyDescent="0.25">
      <c r="A29" s="42" t="s">
        <v>29</v>
      </c>
      <c r="B29" s="43"/>
      <c r="C29" s="33">
        <v>3</v>
      </c>
      <c r="D29" s="33">
        <v>2</v>
      </c>
      <c r="E29" s="28">
        <f>IF(C29*100/D29-100&gt;100,C29/D29,C29*100/D29-100)</f>
        <v>50</v>
      </c>
      <c r="F29" s="35" t="str">
        <f>IF(C29*100/D29-100&gt;100,"раз","%")</f>
        <v>%</v>
      </c>
    </row>
    <row r="30" spans="1:6" ht="16.5" x14ac:dyDescent="0.25">
      <c r="A30" s="42" t="s">
        <v>30</v>
      </c>
      <c r="B30" s="43"/>
      <c r="C30" s="33">
        <v>15</v>
      </c>
      <c r="D30" s="33">
        <v>14</v>
      </c>
      <c r="E30" s="28">
        <f t="shared" si="4"/>
        <v>7.1428571428571388</v>
      </c>
      <c r="F30" s="35" t="str">
        <f t="shared" si="5"/>
        <v>%</v>
      </c>
    </row>
    <row r="31" spans="1:6" ht="16.5" x14ac:dyDescent="0.25">
      <c r="A31" s="42" t="s">
        <v>31</v>
      </c>
      <c r="B31" s="43"/>
      <c r="C31" s="33">
        <v>20</v>
      </c>
      <c r="D31" s="33">
        <v>9</v>
      </c>
      <c r="E31" s="28">
        <f t="shared" si="4"/>
        <v>2.2222222222222223</v>
      </c>
      <c r="F31" s="35" t="str">
        <f t="shared" si="5"/>
        <v>раз</v>
      </c>
    </row>
    <row r="32" spans="1:6" ht="16.5" x14ac:dyDescent="0.25">
      <c r="A32" s="42" t="s">
        <v>38</v>
      </c>
      <c r="B32" s="43"/>
      <c r="C32" s="33">
        <v>1</v>
      </c>
      <c r="D32" s="33">
        <v>2</v>
      </c>
      <c r="E32" s="28">
        <f t="shared" si="4"/>
        <v>-50</v>
      </c>
      <c r="F32" s="35" t="str">
        <f t="shared" si="5"/>
        <v>%</v>
      </c>
    </row>
    <row r="33" spans="1:8" ht="16.5" x14ac:dyDescent="0.25">
      <c r="A33" s="42" t="s">
        <v>39</v>
      </c>
      <c r="B33" s="43"/>
      <c r="C33" s="33">
        <v>13</v>
      </c>
      <c r="D33" s="33">
        <v>2</v>
      </c>
      <c r="E33" s="28">
        <f t="shared" si="4"/>
        <v>6.5</v>
      </c>
      <c r="F33" s="35" t="str">
        <f t="shared" si="5"/>
        <v>раз</v>
      </c>
    </row>
    <row r="34" spans="1:8" ht="16.5" x14ac:dyDescent="0.25">
      <c r="A34" s="42" t="s">
        <v>32</v>
      </c>
      <c r="B34" s="43"/>
      <c r="C34" s="33">
        <v>13</v>
      </c>
      <c r="D34" s="33">
        <v>1</v>
      </c>
      <c r="E34" s="28">
        <f t="shared" si="4"/>
        <v>13</v>
      </c>
      <c r="F34" s="35" t="str">
        <f t="shared" si="5"/>
        <v>раз</v>
      </c>
    </row>
    <row r="35" spans="1:8" ht="16.5" x14ac:dyDescent="0.25">
      <c r="A35" s="45" t="s">
        <v>34</v>
      </c>
      <c r="B35" s="46"/>
      <c r="C35" s="33">
        <v>25</v>
      </c>
      <c r="D35" s="33">
        <v>31</v>
      </c>
      <c r="E35" s="28">
        <f t="shared" si="4"/>
        <v>-19.354838709677423</v>
      </c>
      <c r="F35" s="35" t="str">
        <f t="shared" si="5"/>
        <v>%</v>
      </c>
    </row>
    <row r="36" spans="1:8" ht="16.5" x14ac:dyDescent="0.25">
      <c r="A36" s="45" t="s">
        <v>35</v>
      </c>
      <c r="B36" s="46"/>
      <c r="C36" s="33">
        <v>0</v>
      </c>
      <c r="D36" s="33">
        <v>9</v>
      </c>
      <c r="E36" s="28">
        <f t="shared" si="4"/>
        <v>-100</v>
      </c>
      <c r="F36" s="35" t="str">
        <f t="shared" si="5"/>
        <v>%</v>
      </c>
    </row>
    <row r="37" spans="1:8" ht="17.25" x14ac:dyDescent="0.3">
      <c r="A37" s="14">
        <v>15</v>
      </c>
      <c r="B37" s="15" t="s">
        <v>9</v>
      </c>
      <c r="C37" s="33">
        <v>3</v>
      </c>
      <c r="D37" s="33">
        <v>7</v>
      </c>
      <c r="E37" s="28">
        <f t="shared" si="4"/>
        <v>-57.142857142857146</v>
      </c>
      <c r="F37" s="35" t="str">
        <f t="shared" si="5"/>
        <v>%</v>
      </c>
    </row>
    <row r="38" spans="1:8" ht="17.25" x14ac:dyDescent="0.3">
      <c r="A38" s="8">
        <v>16</v>
      </c>
      <c r="B38" s="10" t="s">
        <v>14</v>
      </c>
      <c r="C38" s="33">
        <v>77</v>
      </c>
      <c r="D38" s="33">
        <v>83</v>
      </c>
      <c r="E38" s="28">
        <f t="shared" si="4"/>
        <v>-7.228915662650607</v>
      </c>
      <c r="F38" s="35" t="str">
        <f t="shared" si="5"/>
        <v>%</v>
      </c>
    </row>
    <row r="39" spans="1:8" ht="17.25" x14ac:dyDescent="0.3">
      <c r="A39" s="8">
        <v>17</v>
      </c>
      <c r="B39" s="10" t="s">
        <v>10</v>
      </c>
      <c r="C39" s="33">
        <v>118</v>
      </c>
      <c r="D39" s="33">
        <v>538</v>
      </c>
      <c r="E39" s="28">
        <f t="shared" si="4"/>
        <v>-78.066914498141273</v>
      </c>
      <c r="F39" s="35" t="str">
        <f t="shared" si="5"/>
        <v>%</v>
      </c>
    </row>
    <row r="40" spans="1:8" ht="17.25" x14ac:dyDescent="0.3">
      <c r="A40" s="8">
        <v>18</v>
      </c>
      <c r="B40" s="10" t="s">
        <v>11</v>
      </c>
      <c r="C40" s="33">
        <v>1967</v>
      </c>
      <c r="D40" s="33">
        <v>4131</v>
      </c>
      <c r="E40" s="28">
        <f t="shared" si="4"/>
        <v>-52.384410554345195</v>
      </c>
      <c r="F40" s="35" t="str">
        <f t="shared" si="5"/>
        <v>%</v>
      </c>
    </row>
    <row r="41" spans="1:8" ht="17.25" x14ac:dyDescent="0.3">
      <c r="A41" s="8">
        <v>19</v>
      </c>
      <c r="B41" s="10" t="s">
        <v>12</v>
      </c>
      <c r="C41" s="33">
        <v>0</v>
      </c>
      <c r="D41" s="33">
        <v>0</v>
      </c>
      <c r="E41" s="28" t="e">
        <f t="shared" si="4"/>
        <v>#DIV/0!</v>
      </c>
      <c r="F41" s="35" t="e">
        <f t="shared" si="5"/>
        <v>#DIV/0!</v>
      </c>
    </row>
    <row r="42" spans="1:8" ht="17.25" x14ac:dyDescent="0.3">
      <c r="A42" s="8">
        <v>20</v>
      </c>
      <c r="B42" s="10" t="s">
        <v>13</v>
      </c>
      <c r="C42" s="33">
        <v>22</v>
      </c>
      <c r="D42" s="33">
        <v>20</v>
      </c>
      <c r="E42" s="28">
        <f t="shared" si="4"/>
        <v>10</v>
      </c>
      <c r="F42" s="35" t="str">
        <f t="shared" si="5"/>
        <v>%</v>
      </c>
    </row>
    <row r="43" spans="1:8" ht="16.5" x14ac:dyDescent="0.25">
      <c r="A43" s="3"/>
      <c r="B43" s="3"/>
      <c r="C43" s="3"/>
      <c r="D43" s="3"/>
      <c r="E43" s="3"/>
      <c r="F43" s="3"/>
    </row>
    <row r="44" spans="1:8" ht="16.5" x14ac:dyDescent="0.25">
      <c r="A44" s="36" t="s">
        <v>42</v>
      </c>
      <c r="B44" s="36"/>
      <c r="C44" s="20"/>
      <c r="D44" s="21"/>
      <c r="E44" s="22"/>
      <c r="F44" s="22"/>
      <c r="G44" s="1"/>
      <c r="H44" s="1"/>
    </row>
    <row r="45" spans="1:8" ht="16.5" x14ac:dyDescent="0.25">
      <c r="A45" s="36"/>
      <c r="B45" s="36"/>
      <c r="C45" s="26"/>
      <c r="D45" s="37"/>
      <c r="E45" s="37"/>
      <c r="F45" s="37"/>
    </row>
    <row r="46" spans="1:8" x14ac:dyDescent="0.2">
      <c r="A46" s="23"/>
      <c r="B46" s="23"/>
      <c r="C46" s="17"/>
      <c r="D46" s="17"/>
      <c r="E46" s="17"/>
      <c r="F46" s="17"/>
    </row>
    <row r="47" spans="1:8" x14ac:dyDescent="0.2">
      <c r="A47" s="17"/>
      <c r="B47" s="25"/>
      <c r="C47" s="17"/>
      <c r="D47" s="17"/>
      <c r="E47" s="17"/>
      <c r="F47" s="17"/>
    </row>
  </sheetData>
  <sheetProtection selectLockedCells="1"/>
  <customSheetViews>
    <customSheetView guid="{A439AA90-1254-4CAF-A585-E2A9A13767B7}" showRuler="0" topLeftCell="E1">
      <selection activeCell="C2" sqref="C2:F3"/>
      <rowBreaks count="1" manualBreakCount="1">
        <brk id="47" max="16383" man="1"/>
      </rowBreaks>
      <pageMargins left="0.49" right="0.54" top="0.42552083333333335" bottom="0.36614583333333334" header="0.5" footer="0.5"/>
      <pageSetup paperSize="9" scale="93" orientation="portrait" horizontalDpi="300" verticalDpi="300" r:id="rId1"/>
      <headerFooter alignWithMargins="0"/>
    </customSheetView>
  </customSheetViews>
  <mergeCells count="26">
    <mergeCell ref="A28:B28"/>
    <mergeCell ref="A29:B29"/>
    <mergeCell ref="A31:B31"/>
    <mergeCell ref="A30:B30"/>
    <mergeCell ref="C2:F3"/>
    <mergeCell ref="A2:B3"/>
    <mergeCell ref="A23:B23"/>
    <mergeCell ref="A27:B27"/>
    <mergeCell ref="C26:F26"/>
    <mergeCell ref="A22:B22"/>
    <mergeCell ref="A44:B45"/>
    <mergeCell ref="D45:F45"/>
    <mergeCell ref="B1:C1"/>
    <mergeCell ref="E4:F4"/>
    <mergeCell ref="A18:B18"/>
    <mergeCell ref="A19:B19"/>
    <mergeCell ref="C17:F17"/>
    <mergeCell ref="A20:B20"/>
    <mergeCell ref="A21:B21"/>
    <mergeCell ref="A35:B35"/>
    <mergeCell ref="A36:B36"/>
    <mergeCell ref="A24:B24"/>
    <mergeCell ref="A25:B25"/>
    <mergeCell ref="A32:B32"/>
    <mergeCell ref="A33:B33"/>
    <mergeCell ref="A34:B34"/>
  </mergeCells>
  <phoneticPr fontId="2" type="noConversion"/>
  <pageMargins left="0.49" right="0.54" top="0.42552083333333335" bottom="0.36614583333333334" header="0.5" footer="0.5"/>
  <pageSetup paperSize="9" scale="95" orientation="portrait" horizontalDpi="300" verticalDpi="300" r:id="rId2"/>
  <headerFooter alignWithMargins="0"/>
  <rowBreaks count="1" manualBreakCount="1">
    <brk id="47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Сводка</vt:lpstr>
    </vt:vector>
  </TitlesOfParts>
  <Company>ОГПС-1 УГПС УВД Ханты-Мансийского округа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Жигаляк Екатерина Сергеевна</dc:creator>
  <cp:lastModifiedBy>Victoria</cp:lastModifiedBy>
  <cp:lastPrinted>2017-04-12T05:49:14Z</cp:lastPrinted>
  <dcterms:created xsi:type="dcterms:W3CDTF">1997-03-25T06:43:11Z</dcterms:created>
  <dcterms:modified xsi:type="dcterms:W3CDTF">2017-04-12T05:50:57Z</dcterms:modified>
</cp:coreProperties>
</file>