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НЕ Удалять ОТДЕЛ ДОЗНАНИЯ\ОСНОВНЫЕ НАПРаВЛЕНИЯ\ОТЧЕТЫ\"/>
    </mc:Choice>
  </mc:AlternateContent>
  <bookViews>
    <workbookView xWindow="390" yWindow="-30" windowWidth="8280" windowHeight="4485"/>
  </bookViews>
  <sheets>
    <sheet name="Сводка" sheetId="1" r:id="rId1"/>
  </sheets>
  <calcPr calcId="152511" calcMode="manual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<sst xmlns="http://schemas.openxmlformats.org/spreadsheetml/2006/main" count="48" uniqueCount="45">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</sst>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244</c:v>
                </c:pt>
                <c:pt idx="1">
                  <c:v>160</c:v>
                </c:pt>
                <c:pt idx="2">
                  <c:v>160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285</c:v>
                </c:pt>
                <c:pt idx="1">
                  <c:v>168</c:v>
                </c:pt>
                <c:pt idx="2">
                  <c:v>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283760"/>
        <c:axId val="195284144"/>
      </c:barChart>
      <c:catAx>
        <c:axId val="1952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284144"/>
        <c:crosses val="autoZero"/>
        <c:auto val="1"/>
        <c:lblAlgn val="ctr"/>
        <c:lblOffset val="100"/>
        <c:noMultiLvlLbl val="0"/>
      </c:catAx>
      <c:valAx>
        <c:axId val="19528414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283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49</c:v>
                </c:pt>
                <c:pt idx="1">
                  <c:v>21</c:v>
                </c:pt>
                <c:pt idx="2">
                  <c:v>9</c:v>
                </c:pt>
                <c:pt idx="3">
                  <c:v>23</c:v>
                </c:pt>
                <c:pt idx="4">
                  <c:v>10</c:v>
                </c:pt>
                <c:pt idx="5">
                  <c:v>27</c:v>
                </c:pt>
                <c:pt idx="6">
                  <c:v>105</c:v>
                </c:pt>
                <c:pt idx="7">
                  <c:v>160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57</c:v>
                </c:pt>
                <c:pt idx="1">
                  <c:v>27</c:v>
                </c:pt>
                <c:pt idx="2">
                  <c:v>4</c:v>
                </c:pt>
                <c:pt idx="3">
                  <c:v>42</c:v>
                </c:pt>
                <c:pt idx="4">
                  <c:v>27</c:v>
                </c:pt>
                <c:pt idx="5">
                  <c:v>25</c:v>
                </c:pt>
                <c:pt idx="6">
                  <c:v>103</c:v>
                </c:pt>
                <c:pt idx="7">
                  <c:v>168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98800"/>
        <c:axId val="195599184"/>
      </c:barChart>
      <c:catAx>
        <c:axId val="19559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599184"/>
        <c:crosses val="autoZero"/>
        <c:auto val="1"/>
        <c:lblAlgn val="ctr"/>
        <c:lblOffset val="0"/>
        <c:tickLblSkip val="1"/>
        <c:noMultiLvlLbl val="0"/>
      </c:catAx>
      <c:valAx>
        <c:axId val="1955991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598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35</c:v>
                </c:pt>
                <c:pt idx="1">
                  <c:v>22</c:v>
                </c:pt>
                <c:pt idx="2">
                  <c:v>15</c:v>
                </c:pt>
                <c:pt idx="3">
                  <c:v>30</c:v>
                </c:pt>
                <c:pt idx="4">
                  <c:v>26</c:v>
                </c:pt>
                <c:pt idx="5">
                  <c:v>5</c:v>
                </c:pt>
                <c:pt idx="6">
                  <c:v>11</c:v>
                </c:pt>
                <c:pt idx="7">
                  <c:v>14</c:v>
                </c:pt>
                <c:pt idx="8">
                  <c:v>74</c:v>
                </c:pt>
                <c:pt idx="9">
                  <c:v>12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27</c:v>
                </c:pt>
                <c:pt idx="1">
                  <c:v>49</c:v>
                </c:pt>
                <c:pt idx="2">
                  <c:v>10</c:v>
                </c:pt>
                <c:pt idx="3">
                  <c:v>41</c:v>
                </c:pt>
                <c:pt idx="4">
                  <c:v>17</c:v>
                </c:pt>
                <c:pt idx="5">
                  <c:v>3</c:v>
                </c:pt>
                <c:pt idx="6">
                  <c:v>12</c:v>
                </c:pt>
                <c:pt idx="7">
                  <c:v>19</c:v>
                </c:pt>
                <c:pt idx="8">
                  <c:v>107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619000"/>
        <c:axId val="195619384"/>
      </c:barChart>
      <c:catAx>
        <c:axId val="195619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619384"/>
        <c:crosses val="autoZero"/>
        <c:auto val="1"/>
        <c:lblAlgn val="ctr"/>
        <c:lblOffset val="100"/>
        <c:tickLblSkip val="1"/>
        <c:noMultiLvlLbl val="0"/>
      </c:catAx>
      <c:valAx>
        <c:axId val="1956193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619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49</c:v>
                </c:pt>
                <c:pt idx="1">
                  <c:v>21</c:v>
                </c:pt>
                <c:pt idx="2">
                  <c:v>9</c:v>
                </c:pt>
                <c:pt idx="3">
                  <c:v>23</c:v>
                </c:pt>
                <c:pt idx="4">
                  <c:v>10</c:v>
                </c:pt>
                <c:pt idx="5">
                  <c:v>27</c:v>
                </c:pt>
                <c:pt idx="6">
                  <c:v>105</c:v>
                </c:pt>
                <c:pt idx="7">
                  <c:v>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35</c:v>
                </c:pt>
                <c:pt idx="1">
                  <c:v>22</c:v>
                </c:pt>
                <c:pt idx="2">
                  <c:v>15</c:v>
                </c:pt>
                <c:pt idx="3">
                  <c:v>30</c:v>
                </c:pt>
                <c:pt idx="4">
                  <c:v>26</c:v>
                </c:pt>
                <c:pt idx="5">
                  <c:v>5</c:v>
                </c:pt>
                <c:pt idx="6">
                  <c:v>11</c:v>
                </c:pt>
                <c:pt idx="7">
                  <c:v>14</c:v>
                </c:pt>
                <c:pt idx="8">
                  <c:v>74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2" sqref="D4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6" width="10.5703125" style="16" customWidth="1"/>
  </cols>
  <sheetData>
    <row r="1" spans="1:7" ht="17.25" thickBot="1" x14ac:dyDescent="0.3">
      <c r="A1" s="3"/>
      <c r="B1" s="38" t="s">
        <v>41</v>
      </c>
      <c r="C1" s="39"/>
      <c r="D1" s="24">
        <v>42627</v>
      </c>
      <c r="E1" s="4" t="s">
        <v>36</v>
      </c>
      <c r="F1" s="5"/>
    </row>
    <row r="2" spans="1:7" ht="16.5" customHeight="1" x14ac:dyDescent="0.2">
      <c r="A2" s="53"/>
      <c r="B2" s="53"/>
      <c r="C2" s="47" t="s">
        <v>40</v>
      </c>
      <c r="D2" s="48"/>
      <c r="E2" s="48"/>
      <c r="F2" s="49"/>
    </row>
    <row r="3" spans="1:7" ht="13.5" thickBot="1" x14ac:dyDescent="0.25">
      <c r="A3" s="54"/>
      <c r="B3" s="54"/>
      <c r="C3" s="50"/>
      <c r="D3" s="51"/>
      <c r="E3" s="51"/>
      <c r="F3" s="52"/>
    </row>
    <row r="4" spans="1:7" ht="17.25" x14ac:dyDescent="0.3">
      <c r="A4" s="6" t="s">
        <v>20</v>
      </c>
      <c r="B4" s="7" t="s">
        <v>0</v>
      </c>
      <c r="C4" s="18" t="s">
        <v>42</v>
      </c>
      <c r="D4" s="19">
        <v>2015</v>
      </c>
      <c r="E4" s="40" t="s">
        <v>17</v>
      </c>
      <c r="F4" s="41"/>
    </row>
    <row r="5" spans="1:7" ht="17.25" x14ac:dyDescent="0.3">
      <c r="A5" s="8">
        <v>1</v>
      </c>
      <c r="B5" s="9" t="s">
        <v>1</v>
      </c>
      <c r="C5" s="27">
        <v>244</v>
      </c>
      <c r="D5" s="27">
        <v>285</v>
      </c>
      <c r="E5" s="28">
        <f t="shared" ref="E5:E16" si="0">IF(C5*100/D5-100&gt;100,C5/D5,C5*100/D5-100)</f>
        <v>-14.385964912280699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160</v>
      </c>
      <c r="D6" s="27">
        <v>168</v>
      </c>
      <c r="E6" s="28">
        <f t="shared" si="0"/>
        <v>-4.7619047619047592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6982644</v>
      </c>
      <c r="D7" s="29">
        <v>1629972479</v>
      </c>
      <c r="E7" s="28">
        <f t="shared" si="0"/>
        <v>-99.571609699552482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2</v>
      </c>
      <c r="E8" s="28">
        <f t="shared" si="0"/>
        <v>-100</v>
      </c>
      <c r="F8" s="35" t="str">
        <f t="shared" si="1"/>
        <v>%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1626047777</v>
      </c>
      <c r="E9" s="28">
        <f t="shared" si="0"/>
        <v>-100</v>
      </c>
      <c r="F9" s="35" t="str">
        <f t="shared" si="1"/>
        <v>%</v>
      </c>
    </row>
    <row r="10" spans="1:7" ht="17.25" x14ac:dyDescent="0.3">
      <c r="A10" s="8">
        <v>6</v>
      </c>
      <c r="B10" s="10" t="s">
        <v>5</v>
      </c>
      <c r="C10" s="31">
        <v>8</v>
      </c>
      <c r="D10" s="31">
        <v>1</v>
      </c>
      <c r="E10" s="28">
        <f t="shared" si="0"/>
        <v>8</v>
      </c>
      <c r="F10" s="35" t="str">
        <f t="shared" si="1"/>
        <v>раз</v>
      </c>
    </row>
    <row r="11" spans="1:7" ht="17.25" x14ac:dyDescent="0.3">
      <c r="A11" s="8">
        <v>7</v>
      </c>
      <c r="B11" s="10" t="s">
        <v>6</v>
      </c>
      <c r="C11" s="31">
        <v>1</v>
      </c>
      <c r="D11" s="31">
        <v>0</v>
      </c>
      <c r="E11" s="34">
        <v>100</v>
      </c>
      <c r="F11" s="35" t="s">
        <v>44</v>
      </c>
    </row>
    <row r="12" spans="1:7" ht="17.25" x14ac:dyDescent="0.3">
      <c r="A12" s="8">
        <v>8</v>
      </c>
      <c r="B12" s="10" t="s">
        <v>18</v>
      </c>
      <c r="C12" s="32">
        <v>160</v>
      </c>
      <c r="D12" s="32">
        <v>202</v>
      </c>
      <c r="E12" s="28">
        <f t="shared" si="0"/>
        <v>-20.792079207920793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14</v>
      </c>
      <c r="D13" s="31">
        <v>8</v>
      </c>
      <c r="E13" s="28">
        <f t="shared" si="0"/>
        <v>75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3</v>
      </c>
      <c r="D14" s="31">
        <v>0</v>
      </c>
      <c r="E14" s="34">
        <v>100</v>
      </c>
      <c r="F14" s="35" t="s">
        <v>44</v>
      </c>
    </row>
    <row r="15" spans="1:7" ht="17.25" x14ac:dyDescent="0.3">
      <c r="A15" s="8">
        <v>11</v>
      </c>
      <c r="B15" s="10" t="s">
        <v>8</v>
      </c>
      <c r="C15" s="31">
        <v>101</v>
      </c>
      <c r="D15" s="31">
        <v>64</v>
      </c>
      <c r="E15" s="28">
        <f t="shared" si="0"/>
        <v>57.8125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12500000</v>
      </c>
      <c r="D16" s="31">
        <v>110050000</v>
      </c>
      <c r="E16" s="28">
        <f t="shared" si="0"/>
        <v>-88.641526578827808</v>
      </c>
      <c r="F16" s="35" t="str">
        <f t="shared" si="1"/>
        <v>%</v>
      </c>
    </row>
    <row r="17" spans="1:6" ht="17.25" x14ac:dyDescent="0.3">
      <c r="A17" s="11">
        <v>13</v>
      </c>
      <c r="B17" s="12" t="s">
        <v>15</v>
      </c>
      <c r="C17" s="44"/>
      <c r="D17" s="44"/>
      <c r="E17" s="44"/>
      <c r="F17" s="44"/>
    </row>
    <row r="18" spans="1:6" ht="16.5" x14ac:dyDescent="0.25">
      <c r="A18" s="42" t="s">
        <v>26</v>
      </c>
      <c r="B18" s="43"/>
      <c r="C18" s="33">
        <v>49</v>
      </c>
      <c r="D18" s="33">
        <v>57</v>
      </c>
      <c r="E18" s="28">
        <f t="shared" ref="E18:E25" si="2">IF(C18*100/D18-100&gt;100,C18/D18,C18*100/D18-100)</f>
        <v>-14.035087719298247</v>
      </c>
      <c r="F18" s="35" t="str">
        <f t="shared" ref="F18:F25" si="3">IF(C18*100/D18-100&gt;100,"раз","%")</f>
        <v>%</v>
      </c>
    </row>
    <row r="19" spans="1:6" ht="16.5" x14ac:dyDescent="0.25">
      <c r="A19" s="42" t="s">
        <v>25</v>
      </c>
      <c r="B19" s="43"/>
      <c r="C19" s="33">
        <v>21</v>
      </c>
      <c r="D19" s="33">
        <v>27</v>
      </c>
      <c r="E19" s="28">
        <f t="shared" si="2"/>
        <v>-22.222222222222229</v>
      </c>
      <c r="F19" s="35" t="str">
        <f t="shared" si="3"/>
        <v>%</v>
      </c>
    </row>
    <row r="20" spans="1:6" ht="16.5" x14ac:dyDescent="0.25">
      <c r="A20" s="42" t="s">
        <v>24</v>
      </c>
      <c r="B20" s="43"/>
      <c r="C20" s="33">
        <v>9</v>
      </c>
      <c r="D20" s="33">
        <v>4</v>
      </c>
      <c r="E20" s="28">
        <f t="shared" si="2"/>
        <v>2.25</v>
      </c>
      <c r="F20" s="35" t="str">
        <f t="shared" si="3"/>
        <v>раз</v>
      </c>
    </row>
    <row r="21" spans="1:6" ht="16.5" x14ac:dyDescent="0.25">
      <c r="A21" s="42" t="s">
        <v>23</v>
      </c>
      <c r="B21" s="43"/>
      <c r="C21" s="33">
        <v>23</v>
      </c>
      <c r="D21" s="33">
        <v>42</v>
      </c>
      <c r="E21" s="28">
        <f t="shared" si="2"/>
        <v>-45.238095238095241</v>
      </c>
      <c r="F21" s="35" t="str">
        <f t="shared" si="3"/>
        <v>%</v>
      </c>
    </row>
    <row r="22" spans="1:6" ht="16.5" x14ac:dyDescent="0.25">
      <c r="A22" s="42" t="s">
        <v>22</v>
      </c>
      <c r="B22" s="43"/>
      <c r="C22" s="33">
        <v>10</v>
      </c>
      <c r="D22" s="33">
        <v>27</v>
      </c>
      <c r="E22" s="28">
        <f t="shared" si="2"/>
        <v>-62.962962962962962</v>
      </c>
      <c r="F22" s="35" t="str">
        <f t="shared" si="3"/>
        <v>%</v>
      </c>
    </row>
    <row r="23" spans="1:6" ht="16.5" x14ac:dyDescent="0.25">
      <c r="A23" s="42" t="s">
        <v>21</v>
      </c>
      <c r="B23" s="43"/>
      <c r="C23" s="33">
        <v>27</v>
      </c>
      <c r="D23" s="33">
        <v>25</v>
      </c>
      <c r="E23" s="28">
        <f t="shared" si="2"/>
        <v>8</v>
      </c>
      <c r="F23" s="35" t="str">
        <f t="shared" si="3"/>
        <v>%</v>
      </c>
    </row>
    <row r="24" spans="1:6" ht="16.5" x14ac:dyDescent="0.25">
      <c r="A24" s="45" t="s">
        <v>34</v>
      </c>
      <c r="B24" s="46"/>
      <c r="C24" s="33">
        <v>105</v>
      </c>
      <c r="D24" s="33">
        <v>103</v>
      </c>
      <c r="E24" s="28">
        <f t="shared" si="2"/>
        <v>1.9417475728155296</v>
      </c>
      <c r="F24" s="35" t="str">
        <f t="shared" si="3"/>
        <v>%</v>
      </c>
    </row>
    <row r="25" spans="1:6" ht="16.5" x14ac:dyDescent="0.25">
      <c r="A25" s="45" t="s">
        <v>37</v>
      </c>
      <c r="B25" s="46"/>
      <c r="C25" s="33">
        <v>160</v>
      </c>
      <c r="D25" s="33">
        <v>168</v>
      </c>
      <c r="E25" s="28">
        <f t="shared" si="2"/>
        <v>-4.7619047619047592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4"/>
      <c r="D26" s="44"/>
      <c r="E26" s="44"/>
      <c r="F26" s="44"/>
    </row>
    <row r="27" spans="1:6" ht="16.5" x14ac:dyDescent="0.25">
      <c r="A27" s="42" t="s">
        <v>27</v>
      </c>
      <c r="B27" s="43"/>
      <c r="C27" s="33">
        <v>35</v>
      </c>
      <c r="D27" s="33">
        <v>27</v>
      </c>
      <c r="E27" s="28">
        <f t="shared" ref="E27:E42" si="4">IF(C27*100/D27-100&gt;100,C27/D27,C27*100/D27-100)</f>
        <v>29.629629629629619</v>
      </c>
      <c r="F27" s="35" t="str">
        <f t="shared" ref="F27:F42" si="5">IF(C27*100/D27-100&gt;100,"раз","%")</f>
        <v>%</v>
      </c>
    </row>
    <row r="28" spans="1:6" ht="16.5" x14ac:dyDescent="0.25">
      <c r="A28" s="42" t="s">
        <v>28</v>
      </c>
      <c r="B28" s="43"/>
      <c r="C28" s="33">
        <v>22</v>
      </c>
      <c r="D28" s="33">
        <v>49</v>
      </c>
      <c r="E28" s="28">
        <f>IF(C28*100/D28-100&gt;100,C28/D28,C28*100/D28-100)</f>
        <v>-55.102040816326529</v>
      </c>
      <c r="F28" s="35" t="str">
        <f>IF(C28*100/D28-100&gt;100,"раз","%")</f>
        <v>%</v>
      </c>
    </row>
    <row r="29" spans="1:6" ht="16.5" x14ac:dyDescent="0.25">
      <c r="A29" s="42" t="s">
        <v>29</v>
      </c>
      <c r="B29" s="43"/>
      <c r="C29" s="33">
        <v>15</v>
      </c>
      <c r="D29" s="33">
        <v>10</v>
      </c>
      <c r="E29" s="28">
        <f>IF(C29*100/D29-100&gt;100,C29/D29,C29*100/D29-100)</f>
        <v>50</v>
      </c>
      <c r="F29" s="35" t="str">
        <f>IF(C29*100/D29-100&gt;100,"раз","%")</f>
        <v>%</v>
      </c>
    </row>
    <row r="30" spans="1:6" ht="16.5" x14ac:dyDescent="0.25">
      <c r="A30" s="42" t="s">
        <v>30</v>
      </c>
      <c r="B30" s="43"/>
      <c r="C30" s="33">
        <v>30</v>
      </c>
      <c r="D30" s="33">
        <v>41</v>
      </c>
      <c r="E30" s="28">
        <f t="shared" si="4"/>
        <v>-26.829268292682926</v>
      </c>
      <c r="F30" s="35" t="str">
        <f t="shared" si="5"/>
        <v>%</v>
      </c>
    </row>
    <row r="31" spans="1:6" ht="16.5" x14ac:dyDescent="0.25">
      <c r="A31" s="42" t="s">
        <v>31</v>
      </c>
      <c r="B31" s="43"/>
      <c r="C31" s="33">
        <v>26</v>
      </c>
      <c r="D31" s="33">
        <v>17</v>
      </c>
      <c r="E31" s="28">
        <f t="shared" si="4"/>
        <v>52.941176470588232</v>
      </c>
      <c r="F31" s="35" t="str">
        <f t="shared" si="5"/>
        <v>%</v>
      </c>
    </row>
    <row r="32" spans="1:6" ht="16.5" x14ac:dyDescent="0.25">
      <c r="A32" s="42" t="s">
        <v>38</v>
      </c>
      <c r="B32" s="43"/>
      <c r="C32" s="33">
        <v>5</v>
      </c>
      <c r="D32" s="33">
        <v>3</v>
      </c>
      <c r="E32" s="28">
        <f t="shared" si="4"/>
        <v>66.666666666666657</v>
      </c>
      <c r="F32" s="35" t="str">
        <f t="shared" si="5"/>
        <v>%</v>
      </c>
    </row>
    <row r="33" spans="1:8" ht="16.5" x14ac:dyDescent="0.25">
      <c r="A33" s="42" t="s">
        <v>39</v>
      </c>
      <c r="B33" s="43"/>
      <c r="C33" s="33">
        <v>11</v>
      </c>
      <c r="D33" s="33">
        <v>12</v>
      </c>
      <c r="E33" s="28">
        <f t="shared" si="4"/>
        <v>-8.3333333333333286</v>
      </c>
      <c r="F33" s="35" t="str">
        <f t="shared" si="5"/>
        <v>%</v>
      </c>
    </row>
    <row r="34" spans="1:8" ht="16.5" x14ac:dyDescent="0.25">
      <c r="A34" s="42" t="s">
        <v>32</v>
      </c>
      <c r="B34" s="43"/>
      <c r="C34" s="33">
        <v>14</v>
      </c>
      <c r="D34" s="33">
        <v>19</v>
      </c>
      <c r="E34" s="28">
        <f t="shared" si="4"/>
        <v>-26.315789473684205</v>
      </c>
      <c r="F34" s="35" t="str">
        <f t="shared" si="5"/>
        <v>%</v>
      </c>
    </row>
    <row r="35" spans="1:8" ht="16.5" x14ac:dyDescent="0.25">
      <c r="A35" s="45" t="s">
        <v>34</v>
      </c>
      <c r="B35" s="46"/>
      <c r="C35" s="33">
        <v>74</v>
      </c>
      <c r="D35" s="33">
        <v>107</v>
      </c>
      <c r="E35" s="28">
        <f t="shared" si="4"/>
        <v>-30.841121495327101</v>
      </c>
      <c r="F35" s="35" t="str">
        <f t="shared" si="5"/>
        <v>%</v>
      </c>
    </row>
    <row r="36" spans="1:8" ht="16.5" x14ac:dyDescent="0.25">
      <c r="A36" s="45" t="s">
        <v>35</v>
      </c>
      <c r="B36" s="46"/>
      <c r="C36" s="33">
        <v>12</v>
      </c>
      <c r="D36" s="33">
        <v>11</v>
      </c>
      <c r="E36" s="28">
        <f t="shared" si="4"/>
        <v>9.0909090909090935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18</v>
      </c>
      <c r="D37" s="33">
        <v>29</v>
      </c>
      <c r="E37" s="28">
        <f t="shared" si="4"/>
        <v>-37.931034482758619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202</v>
      </c>
      <c r="D38" s="33">
        <v>225</v>
      </c>
      <c r="E38" s="28">
        <f t="shared" si="4"/>
        <v>-10.222222222222229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2165</v>
      </c>
      <c r="D39" s="33">
        <v>6369</v>
      </c>
      <c r="E39" s="28">
        <f t="shared" si="4"/>
        <v>-66.007222483906418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9581</v>
      </c>
      <c r="D40" s="33">
        <v>7111</v>
      </c>
      <c r="E40" s="28">
        <f t="shared" si="4"/>
        <v>34.734917733089588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5</v>
      </c>
      <c r="D41" s="33">
        <v>4</v>
      </c>
      <c r="E41" s="28">
        <f t="shared" si="4"/>
        <v>25</v>
      </c>
      <c r="F41" s="35" t="str">
        <f t="shared" si="5"/>
        <v>%</v>
      </c>
    </row>
    <row r="42" spans="1:8" ht="17.25" x14ac:dyDescent="0.3">
      <c r="A42" s="8">
        <v>20</v>
      </c>
      <c r="B42" s="10" t="s">
        <v>13</v>
      </c>
      <c r="C42" s="33">
        <v>57</v>
      </c>
      <c r="D42" s="33">
        <v>72</v>
      </c>
      <c r="E42" s="28">
        <f t="shared" si="4"/>
        <v>-20.833333333333329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6" t="s">
        <v>43</v>
      </c>
      <c r="B44" s="36"/>
      <c r="C44" s="20"/>
      <c r="D44" s="21"/>
      <c r="E44" s="22"/>
      <c r="F44" s="22"/>
      <c r="G44" s="1"/>
      <c r="H44" s="1"/>
    </row>
    <row r="45" spans="1:8" ht="16.5" x14ac:dyDescent="0.25">
      <c r="A45" s="36"/>
      <c r="B45" s="36"/>
      <c r="C45" s="26"/>
      <c r="D45" s="37"/>
      <c r="E45" s="37"/>
      <c r="F45" s="37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2016-09-14T09:22:02Z</cp:lastPrinted>
  <dcterms:created xsi:type="dcterms:W3CDTF">1997-03-25T06:43:11Z</dcterms:created>
  <dcterms:modified xsi:type="dcterms:W3CDTF">2016-09-14T09:22:06Z</dcterms:modified>
</cp:coreProperties>
</file>