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35" i="1"/>
  <c r="F35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<sst xmlns="http://schemas.openxmlformats.org/spreadsheetml/2006/main" count="48" uniqueCount="45">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</sst>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737E-2"/>
          <c:y val="5.4944465274950366E-2"/>
          <c:w val="0.90136586970099808"/>
          <c:h val="0.741420272337815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347</c:v>
                </c:pt>
                <c:pt idx="1">
                  <c:v>115</c:v>
                </c:pt>
                <c:pt idx="2">
                  <c:v>231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395</c:v>
                </c:pt>
                <c:pt idx="1">
                  <c:v>182</c:v>
                </c:pt>
                <c:pt idx="2">
                  <c:v>253</c:v>
                </c:pt>
              </c:numCache>
            </c:numRef>
          </c:val>
        </c:ser>
        <c:axId val="102723968"/>
        <c:axId val="102725504"/>
      </c:barChart>
      <c:catAx>
        <c:axId val="1027239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725504"/>
        <c:crosses val="autoZero"/>
        <c:auto val="1"/>
        <c:lblAlgn val="ctr"/>
        <c:lblOffset val="100"/>
      </c:catAx>
      <c:valAx>
        <c:axId val="102725504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72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454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838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60</c:v>
                </c:pt>
                <c:pt idx="1">
                  <c:v>14</c:v>
                </c:pt>
                <c:pt idx="2">
                  <c:v>12</c:v>
                </c:pt>
                <c:pt idx="3">
                  <c:v>50</c:v>
                </c:pt>
                <c:pt idx="4">
                  <c:v>26</c:v>
                </c:pt>
                <c:pt idx="5">
                  <c:v>37</c:v>
                </c:pt>
                <c:pt idx="6">
                  <c:v>148</c:v>
                </c:pt>
                <c:pt idx="7">
                  <c:v>115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67</c:v>
                </c:pt>
                <c:pt idx="1">
                  <c:v>27</c:v>
                </c:pt>
                <c:pt idx="2">
                  <c:v>12</c:v>
                </c:pt>
                <c:pt idx="3">
                  <c:v>34</c:v>
                </c:pt>
                <c:pt idx="4">
                  <c:v>16</c:v>
                </c:pt>
                <c:pt idx="5">
                  <c:v>54</c:v>
                </c:pt>
                <c:pt idx="6">
                  <c:v>185</c:v>
                </c:pt>
                <c:pt idx="7">
                  <c:v>182</c:v>
                </c:pt>
              </c:numCache>
            </c:numRef>
          </c:val>
        </c:ser>
        <c:axId val="102435072"/>
        <c:axId val="102436864"/>
      </c:barChart>
      <c:catAx>
        <c:axId val="10243507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436864"/>
        <c:crosses val="autoZero"/>
        <c:auto val="1"/>
        <c:lblAlgn val="ctr"/>
        <c:lblOffset val="0"/>
        <c:tickLblSkip val="1"/>
      </c:catAx>
      <c:valAx>
        <c:axId val="10243686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435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848"/>
          <c:y val="1.6548501561811136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8</c:v>
                </c:pt>
                <c:pt idx="2">
                  <c:v>30</c:v>
                </c:pt>
                <c:pt idx="3">
                  <c:v>58</c:v>
                </c:pt>
                <c:pt idx="4">
                  <c:v>49</c:v>
                </c:pt>
                <c:pt idx="5">
                  <c:v>4</c:v>
                </c:pt>
                <c:pt idx="6">
                  <c:v>37</c:v>
                </c:pt>
                <c:pt idx="7">
                  <c:v>51</c:v>
                </c:pt>
                <c:pt idx="8">
                  <c:v>88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44</c:v>
                </c:pt>
                <c:pt idx="1">
                  <c:v>23</c:v>
                </c:pt>
                <c:pt idx="2">
                  <c:v>30</c:v>
                </c:pt>
                <c:pt idx="3">
                  <c:v>44</c:v>
                </c:pt>
                <c:pt idx="4">
                  <c:v>56</c:v>
                </c:pt>
                <c:pt idx="5">
                  <c:v>6</c:v>
                </c:pt>
                <c:pt idx="6">
                  <c:v>37</c:v>
                </c:pt>
                <c:pt idx="7">
                  <c:v>38</c:v>
                </c:pt>
                <c:pt idx="8" formatCode="General">
                  <c:v>105</c:v>
                </c:pt>
                <c:pt idx="9">
                  <c:v>12</c:v>
                </c:pt>
              </c:numCache>
            </c:numRef>
          </c:val>
        </c:ser>
        <c:axId val="102481920"/>
        <c:axId val="102483456"/>
      </c:barChart>
      <c:catAx>
        <c:axId val="102481920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483456"/>
        <c:crosses val="autoZero"/>
        <c:auto val="1"/>
        <c:lblAlgn val="ctr"/>
        <c:lblOffset val="100"/>
        <c:tickLblSkip val="1"/>
      </c:catAx>
      <c:valAx>
        <c:axId val="10248345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481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60</c:v>
                </c:pt>
                <c:pt idx="1">
                  <c:v>14</c:v>
                </c:pt>
                <c:pt idx="2">
                  <c:v>12</c:v>
                </c:pt>
                <c:pt idx="3">
                  <c:v>50</c:v>
                </c:pt>
                <c:pt idx="4">
                  <c:v>26</c:v>
                </c:pt>
                <c:pt idx="5">
                  <c:v>37</c:v>
                </c:pt>
                <c:pt idx="6">
                  <c:v>148</c:v>
                </c:pt>
                <c:pt idx="7">
                  <c:v>115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518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355" l="0.70000000000000062" r="0.70000000000000062" t="0.75000000000000355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977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8</c:v>
                </c:pt>
                <c:pt idx="2">
                  <c:v>30</c:v>
                </c:pt>
                <c:pt idx="3">
                  <c:v>58</c:v>
                </c:pt>
                <c:pt idx="4">
                  <c:v>49</c:v>
                </c:pt>
                <c:pt idx="5">
                  <c:v>4</c:v>
                </c:pt>
                <c:pt idx="6">
                  <c:v>37</c:v>
                </c:pt>
                <c:pt idx="7">
                  <c:v>51</c:v>
                </c:pt>
                <c:pt idx="8">
                  <c:v>88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813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D12" sqref="D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43089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347</v>
      </c>
      <c r="D5" s="27">
        <v>395</v>
      </c>
      <c r="E5" s="28">
        <f t="shared" ref="E5:E16" si="0">IF(C5*100/D5-100&gt;100,C5/D5,C5*100/D5-100)</f>
        <v>-12.151898734177209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115</v>
      </c>
      <c r="D6" s="27">
        <v>182</v>
      </c>
      <c r="E6" s="28">
        <f t="shared" si="0"/>
        <v>-36.81318681318681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3312417</v>
      </c>
      <c r="D7" s="29">
        <v>7007644</v>
      </c>
      <c r="E7" s="28">
        <f t="shared" si="0"/>
        <v>-52.731374481922884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8</v>
      </c>
      <c r="D10" s="31">
        <v>13</v>
      </c>
      <c r="E10" s="28">
        <f t="shared" si="0"/>
        <v>-38.46153846153846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231</v>
      </c>
      <c r="D12" s="36">
        <v>253</v>
      </c>
      <c r="E12" s="28">
        <f t="shared" si="0"/>
        <v>-8.6956521739130466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19</v>
      </c>
      <c r="D13" s="31">
        <v>23</v>
      </c>
      <c r="E13" s="28">
        <f t="shared" si="0"/>
        <v>-17.391304347826093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5</v>
      </c>
      <c r="D14" s="31">
        <v>5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88</v>
      </c>
      <c r="D15" s="31">
        <v>109</v>
      </c>
      <c r="E15" s="28">
        <f t="shared" si="0"/>
        <v>-19.266055045871553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41750000</v>
      </c>
      <c r="D16" s="31">
        <v>12500000</v>
      </c>
      <c r="E16" s="28">
        <f t="shared" si="0"/>
        <v>3.34</v>
      </c>
      <c r="F16" s="34" t="str">
        <f t="shared" si="1"/>
        <v>раз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60</v>
      </c>
      <c r="D18" s="32">
        <v>67</v>
      </c>
      <c r="E18" s="28">
        <f t="shared" ref="E18:E25" si="2">IF(C18*100/D18-100&gt;100,C18/D18,C18*100/D18-100)</f>
        <v>-10.447761194029852</v>
      </c>
      <c r="F18" s="34" t="str">
        <f t="shared" ref="F18:F25" si="3">IF(C18*100/D18-100&gt;100,"раз","%")</f>
        <v>%</v>
      </c>
    </row>
    <row r="19" spans="1:6" ht="16.5">
      <c r="A19" s="43" t="s">
        <v>25</v>
      </c>
      <c r="B19" s="44"/>
      <c r="C19" s="32">
        <v>14</v>
      </c>
      <c r="D19" s="32">
        <v>27</v>
      </c>
      <c r="E19" s="28">
        <f t="shared" si="2"/>
        <v>-48.148148148148145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12</v>
      </c>
      <c r="D20" s="32">
        <v>12</v>
      </c>
      <c r="E20" s="28">
        <f t="shared" si="2"/>
        <v>0</v>
      </c>
      <c r="F20" s="34" t="str">
        <f t="shared" si="3"/>
        <v>%</v>
      </c>
    </row>
    <row r="21" spans="1:6" ht="16.5">
      <c r="A21" s="43" t="s">
        <v>23</v>
      </c>
      <c r="B21" s="44"/>
      <c r="C21" s="32">
        <v>50</v>
      </c>
      <c r="D21" s="32">
        <v>34</v>
      </c>
      <c r="E21" s="28">
        <f t="shared" si="2"/>
        <v>47.058823529411768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26</v>
      </c>
      <c r="D22" s="32">
        <v>16</v>
      </c>
      <c r="E22" s="28">
        <f t="shared" si="2"/>
        <v>62.5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37</v>
      </c>
      <c r="D23" s="32">
        <v>54</v>
      </c>
      <c r="E23" s="28">
        <f t="shared" si="2"/>
        <v>-31.481481481481481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148</v>
      </c>
      <c r="D24" s="32">
        <v>185</v>
      </c>
      <c r="E24" s="28">
        <f t="shared" si="2"/>
        <v>-20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115</v>
      </c>
      <c r="D25" s="32">
        <v>182</v>
      </c>
      <c r="E25" s="28">
        <f t="shared" si="2"/>
        <v>-36.81318681318681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22</v>
      </c>
      <c r="D27" s="32">
        <v>44</v>
      </c>
      <c r="E27" s="28">
        <f t="shared" ref="E27:E42" si="4">IF(C27*100/D27-100&gt;100,C27/D27,C27*100/D27-100)</f>
        <v>-50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8</v>
      </c>
      <c r="D28" s="32">
        <v>23</v>
      </c>
      <c r="E28" s="28">
        <f>IF(C28*100/D28-100&gt;100,C28/D28,C28*100/D28-100)</f>
        <v>-65.217391304347828</v>
      </c>
      <c r="F28" s="34" t="str">
        <f>IF(C28*100/D28-100&gt;100,"раз","%")</f>
        <v>%</v>
      </c>
    </row>
    <row r="29" spans="1:6" ht="16.5">
      <c r="A29" s="43" t="s">
        <v>29</v>
      </c>
      <c r="B29" s="44"/>
      <c r="C29" s="32">
        <v>30</v>
      </c>
      <c r="D29" s="32">
        <v>30</v>
      </c>
      <c r="E29" s="28">
        <f>IF(C29*100/D29-100&gt;100,C29/D29,C29*100/D29-100)</f>
        <v>0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58</v>
      </c>
      <c r="D30" s="32">
        <v>44</v>
      </c>
      <c r="E30" s="28">
        <f t="shared" si="4"/>
        <v>31.818181818181813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49</v>
      </c>
      <c r="D31" s="32">
        <v>56</v>
      </c>
      <c r="E31" s="28">
        <f t="shared" si="4"/>
        <v>-12.5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>
      <c r="A33" s="43" t="s">
        <v>39</v>
      </c>
      <c r="B33" s="44"/>
      <c r="C33" s="32">
        <v>37</v>
      </c>
      <c r="D33" s="32">
        <v>37</v>
      </c>
      <c r="E33" s="28">
        <f t="shared" si="4"/>
        <v>0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51</v>
      </c>
      <c r="D34" s="32">
        <v>38</v>
      </c>
      <c r="E34" s="28">
        <f t="shared" si="4"/>
        <v>34.21052631578948</v>
      </c>
      <c r="F34" s="34" t="str">
        <f>IF(C34*100/D34-100&gt;100,"раз","%")</f>
        <v>%</v>
      </c>
    </row>
    <row r="35" spans="1:8" ht="16.5">
      <c r="A35" s="46" t="s">
        <v>34</v>
      </c>
      <c r="B35" s="47"/>
      <c r="C35" s="32">
        <v>88</v>
      </c>
      <c r="D35" s="5">
        <v>105</v>
      </c>
      <c r="E35" s="28">
        <f>IF(C35*100/D35-100&gt;100,C35/D35,C35*100/D35-100)</f>
        <v>-16.19047619047619</v>
      </c>
      <c r="F35" s="34" t="str">
        <f>IF(C35*100/D35-100&gt;100,"раз","%")</f>
        <v>%</v>
      </c>
    </row>
    <row r="36" spans="1:8" ht="16.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16</v>
      </c>
      <c r="D37" s="32">
        <v>23</v>
      </c>
      <c r="E37" s="28">
        <f t="shared" si="4"/>
        <v>-30.434782608695656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282</v>
      </c>
      <c r="D38" s="32">
        <v>301</v>
      </c>
      <c r="E38" s="28">
        <f t="shared" si="4"/>
        <v>-6.3122923588039868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1439</v>
      </c>
      <c r="D39" s="32">
        <v>2574</v>
      </c>
      <c r="E39" s="28">
        <f t="shared" si="4"/>
        <v>-44.094794094794096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6480</v>
      </c>
      <c r="D40" s="32">
        <v>13291</v>
      </c>
      <c r="E40" s="28">
        <f t="shared" si="4"/>
        <v>-51.245203521179747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71</v>
      </c>
      <c r="D42" s="32">
        <v>88</v>
      </c>
      <c r="E42" s="28">
        <f t="shared" si="4"/>
        <v>-19.318181818181813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2017-12-20T05:45:49Z</dcterms:modified>
</cp:coreProperties>
</file>