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<sst xmlns="http://schemas.openxmlformats.org/spreadsheetml/2006/main" count="47" uniqueCount="45">
  <si>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</si>
  <si>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</si>
  <si>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</si>
  <si>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</si>
  <si>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</si>
  <si>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</si>
  <si>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</si>
  <si>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</si>
  <si>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</si>
  <si>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</si>
  <si>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</si>
  <si>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</si>
  <si>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</si>
  <si>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</si>
  <si>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</si>
  <si>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</si>
  <si>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</si>
  <si>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</si>
  <si>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</si>
  <si>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</si>
  <si>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</si>
  <si>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</si>
  <si>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</si>
  <si>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</si>
  <si>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</si>
  <si>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</si>
  <si>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</si>
  <si>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</si>
  <si>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</si>
  <si>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</si>
  <si>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</si>
  <si>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</si>
  <si>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</si>
  <si>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</si>
  <si>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</si>
  <si>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</si>
  <si>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</si>
  <si>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</si>
  <si>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</si>
  <si>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</si>
  <si>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</si>
  <si>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</si>
  <si>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</si>
  <si>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Отдел дознания (по г.Сургуту и Сургутскому району) УНДиПР ГУ МЧС по ХМАО-Югре</t>
  </si>
  <si>
    <t>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</si>
</sst>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29</c:v>
                </c:pt>
                <c:pt idx="1">
                  <c:v>10</c:v>
                </c:pt>
                <c:pt idx="2">
                  <c:v>20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33</c:v>
                </c:pt>
                <c:pt idx="1">
                  <c:v>7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91984"/>
        <c:axId val="243192376"/>
      </c:barChart>
      <c:catAx>
        <c:axId val="2431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3192376"/>
        <c:crosses val="autoZero"/>
        <c:auto val="1"/>
        <c:lblAlgn val="ctr"/>
        <c:lblOffset val="100"/>
        <c:noMultiLvlLbl val="0"/>
      </c:catAx>
      <c:valAx>
        <c:axId val="2431923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3191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11</c:v>
                </c:pt>
                <c:pt idx="7">
                  <c:v>10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93160"/>
        <c:axId val="243193552"/>
      </c:barChart>
      <c:catAx>
        <c:axId val="243193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3193552"/>
        <c:crosses val="autoZero"/>
        <c:auto val="1"/>
        <c:lblAlgn val="ctr"/>
        <c:lblOffset val="0"/>
        <c:tickLblSkip val="1"/>
        <c:noMultiLvlLbl val="0"/>
      </c:catAx>
      <c:valAx>
        <c:axId val="243193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3193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8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26408"/>
        <c:axId val="234226016"/>
      </c:barChart>
      <c:catAx>
        <c:axId val="234226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226016"/>
        <c:crosses val="autoZero"/>
        <c:auto val="1"/>
        <c:lblAlgn val="ctr"/>
        <c:lblOffset val="100"/>
        <c:tickLblSkip val="1"/>
        <c:noMultiLvlLbl val="0"/>
      </c:catAx>
      <c:valAx>
        <c:axId val="234226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226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11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7" sqref="D37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42396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44</v>
      </c>
      <c r="D4" s="21" t="s">
        <v>42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29</v>
      </c>
      <c r="D5" s="25">
        <v>33</v>
      </c>
      <c r="E5" s="10">
        <f t="shared" ref="E5:E16" si="0">IF(C5*100/D5-100&gt;100,C5/D5,C5*100/D5-100)</f>
        <v>-12.121212121212125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10</v>
      </c>
      <c r="D6" s="25">
        <v>7</v>
      </c>
      <c r="E6" s="10">
        <f t="shared" si="0"/>
        <v>42.857142857142861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0</v>
      </c>
      <c r="D7" s="27">
        <v>1569016035</v>
      </c>
      <c r="E7" s="10">
        <f t="shared" si="0"/>
        <v>-100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1568703886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0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20</v>
      </c>
      <c r="D12" s="31">
        <v>20</v>
      </c>
      <c r="E12" s="10">
        <f t="shared" si="0"/>
        <v>0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</v>
      </c>
      <c r="D13" s="31">
        <v>3</v>
      </c>
      <c r="E13" s="10">
        <f t="shared" si="0"/>
        <v>-66.666666666666657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0</v>
      </c>
      <c r="D15" s="31">
        <v>2</v>
      </c>
      <c r="E15" s="10">
        <f t="shared" si="0"/>
        <v>-100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11000000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11</v>
      </c>
      <c r="D18" s="23">
        <v>7</v>
      </c>
      <c r="E18" s="10">
        <f t="shared" ref="E18:E25" si="2">IF(C18*100/D18-100&gt;100,C18/D18,C18*100/D18-100)</f>
        <v>57.142857142857139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2</v>
      </c>
      <c r="D19" s="23">
        <v>4</v>
      </c>
      <c r="E19" s="10">
        <f t="shared" si="2"/>
        <v>-50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0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39" t="s">
        <v>23</v>
      </c>
      <c r="B21" s="40"/>
      <c r="C21" s="22">
        <v>3</v>
      </c>
      <c r="D21" s="23">
        <v>3</v>
      </c>
      <c r="E21" s="10">
        <f t="shared" si="2"/>
        <v>0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1</v>
      </c>
      <c r="D22" s="23">
        <v>0</v>
      </c>
      <c r="E22" s="10" t="e">
        <f t="shared" si="2"/>
        <v>#DIV/0!</v>
      </c>
      <c r="F22" s="11" t="e">
        <f t="shared" si="3"/>
        <v>#DIV/0!</v>
      </c>
    </row>
    <row r="23" spans="1:6" ht="16.5" x14ac:dyDescent="0.25">
      <c r="A23" s="39" t="s">
        <v>21</v>
      </c>
      <c r="B23" s="40"/>
      <c r="C23" s="22">
        <v>2</v>
      </c>
      <c r="D23" s="23">
        <v>10</v>
      </c>
      <c r="E23" s="10">
        <f t="shared" si="2"/>
        <v>-80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11</v>
      </c>
      <c r="D24" s="23">
        <v>9</v>
      </c>
      <c r="E24" s="10">
        <f t="shared" si="2"/>
        <v>22.222222222222229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10</v>
      </c>
      <c r="D25" s="23">
        <v>7</v>
      </c>
      <c r="E25" s="10">
        <f t="shared" si="2"/>
        <v>42.857142857142861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0</v>
      </c>
      <c r="D27" s="23">
        <v>0</v>
      </c>
      <c r="E27" s="10" t="e">
        <f t="shared" ref="E27:E42" si="4">IF(C27*100/D27-100&gt;100,C27/D27,C27*100/D27-100)</f>
        <v>#DIV/0!</v>
      </c>
      <c r="F27" s="11" t="e">
        <f t="shared" ref="F27:F42" si="5">IF(C27*100/D27-100&gt;100,"раз","%")</f>
        <v>#DIV/0!</v>
      </c>
    </row>
    <row r="28" spans="1:6" ht="16.5" x14ac:dyDescent="0.25">
      <c r="A28" s="39" t="s">
        <v>28</v>
      </c>
      <c r="B28" s="40"/>
      <c r="C28" s="22">
        <v>7</v>
      </c>
      <c r="D28" s="23">
        <v>6</v>
      </c>
      <c r="E28" s="10">
        <f>IF(C28*100/D28-100&gt;100,C28/D28,C28*100/D28-100)</f>
        <v>16.666666666666671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0</v>
      </c>
      <c r="D29" s="23">
        <v>0</v>
      </c>
      <c r="E29" s="10" t="e">
        <f>IF(C29*100/D29-100&gt;100,C29/D29,C29*100/D29-100)</f>
        <v>#DIV/0!</v>
      </c>
      <c r="F29" s="11" t="e">
        <f>IF(C29*100/D29-100&gt;100,"раз","%")</f>
        <v>#DIV/0!</v>
      </c>
    </row>
    <row r="30" spans="1:6" ht="16.5" x14ac:dyDescent="0.25">
      <c r="A30" s="39" t="s">
        <v>30</v>
      </c>
      <c r="B30" s="40"/>
      <c r="C30" s="22">
        <v>6</v>
      </c>
      <c r="D30" s="23">
        <v>5</v>
      </c>
      <c r="E30" s="10">
        <f t="shared" si="4"/>
        <v>20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3</v>
      </c>
      <c r="D31" s="23">
        <v>10</v>
      </c>
      <c r="E31" s="10">
        <f t="shared" si="4"/>
        <v>-70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2</v>
      </c>
      <c r="D33" s="23">
        <v>2</v>
      </c>
      <c r="E33" s="10">
        <f t="shared" si="4"/>
        <v>0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0</v>
      </c>
      <c r="D34" s="23">
        <v>1</v>
      </c>
      <c r="E34" s="10">
        <f t="shared" si="4"/>
        <v>-100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11</v>
      </c>
      <c r="D35" s="23">
        <v>8</v>
      </c>
      <c r="E35" s="10">
        <f t="shared" si="4"/>
        <v>37.5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0</v>
      </c>
      <c r="D36" s="23">
        <v>1</v>
      </c>
      <c r="E36" s="10">
        <f t="shared" si="4"/>
        <v>-100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</v>
      </c>
      <c r="D37" s="23">
        <v>0</v>
      </c>
      <c r="E37" s="10" t="e">
        <f t="shared" si="4"/>
        <v>#DIV/0!</v>
      </c>
      <c r="F37" s="11" t="e">
        <f t="shared" si="5"/>
        <v>#DIV/0!</v>
      </c>
    </row>
    <row r="38" spans="1:8" ht="17.25" x14ac:dyDescent="0.3">
      <c r="A38" s="8">
        <v>16</v>
      </c>
      <c r="B38" s="12" t="s">
        <v>14</v>
      </c>
      <c r="C38" s="22">
        <v>24</v>
      </c>
      <c r="D38" s="23">
        <v>24</v>
      </c>
      <c r="E38" s="10">
        <f t="shared" si="4"/>
        <v>0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274</v>
      </c>
      <c r="D39" s="23">
        <v>987</v>
      </c>
      <c r="E39" s="10">
        <f t="shared" si="4"/>
        <v>-72.239108409321176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1374</v>
      </c>
      <c r="D40" s="23">
        <v>1002</v>
      </c>
      <c r="E40" s="10">
        <f t="shared" si="4"/>
        <v>37.125748502994014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0</v>
      </c>
      <c r="E41" s="10" t="e">
        <f t="shared" si="4"/>
        <v>#DIV/0!</v>
      </c>
      <c r="F41" s="11" t="e">
        <f t="shared" si="5"/>
        <v>#DIV/0!</v>
      </c>
    </row>
    <row r="42" spans="1:8" ht="17.25" x14ac:dyDescent="0.3">
      <c r="A42" s="8">
        <v>20</v>
      </c>
      <c r="B42" s="12" t="s">
        <v>13</v>
      </c>
      <c r="C42" s="22">
        <v>8</v>
      </c>
      <c r="D42" s="23">
        <v>12</v>
      </c>
      <c r="E42" s="10">
        <f t="shared" si="4"/>
        <v>-33.333333333333329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43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2015-12-30T09:01:21Z</cp:lastPrinted>
  <dcterms:created xsi:type="dcterms:W3CDTF">1997-03-25T06:43:11Z</dcterms:created>
  <dcterms:modified xsi:type="dcterms:W3CDTF">2016-01-27T05:10:49Z</dcterms:modified>
</cp:coreProperties>
</file>