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<sst xmlns="http://schemas.openxmlformats.org/spreadsheetml/2006/main" count="47" uniqueCount="45">
  <si>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</si>
  <si>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</si>
  <si>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</si>
  <si>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</si>
  <si>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</si>
  <si>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</si>
  <si>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</si>
  <si>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</si>
  <si>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</si>
  <si>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</si>
  <si>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</si>
  <si>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</si>
  <si>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</si>
  <si>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</si>
  <si>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</si>
  <si>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</si>
  <si>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</si>
  <si>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</si>
  <si>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</si>
  <si>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</si>
  <si>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</si>
  <si>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</si>
  <si>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</si>
  <si>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</si>
  <si>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</si>
  <si>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</si>
  <si>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</si>
  <si>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</si>
  <si>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</si>
  <si>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</si>
  <si>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</si>
  <si>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</si>
  <si>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</si>
  <si>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</si>
  <si>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</si>
  <si>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</si>
  <si>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</si>
  <si>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</si>
  <si>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</si>
  <si>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</si>
  <si>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</si>
  <si>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</si>
  <si>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</si>
  <si>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Отдел дознания (по г.Сургуту и Сургутскому району) УНДиПР ГУ МЧС по ХМАО-Югре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</si>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</sst>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22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27</c:v>
                </c:pt>
                <c:pt idx="1">
                  <c:v>6</c:v>
                </c:pt>
                <c:pt idx="2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98880"/>
        <c:axId val="189599272"/>
      </c:barChart>
      <c:catAx>
        <c:axId val="1895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99272"/>
        <c:crosses val="autoZero"/>
        <c:auto val="1"/>
        <c:lblAlgn val="ctr"/>
        <c:lblOffset val="100"/>
        <c:noMultiLvlLbl val="0"/>
      </c:catAx>
      <c:valAx>
        <c:axId val="1895992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9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98488"/>
        <c:axId val="189600056"/>
      </c:barChart>
      <c:catAx>
        <c:axId val="18959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600056"/>
        <c:crosses val="autoZero"/>
        <c:auto val="1"/>
        <c:lblAlgn val="ctr"/>
        <c:lblOffset val="0"/>
        <c:tickLblSkip val="1"/>
        <c:noMultiLvlLbl val="0"/>
      </c:catAx>
      <c:valAx>
        <c:axId val="189600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598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  <c:pt idx="4">
                  <c:v>8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00840"/>
        <c:axId val="189601232"/>
      </c:barChart>
      <c:catAx>
        <c:axId val="189600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601232"/>
        <c:crosses val="autoZero"/>
        <c:auto val="1"/>
        <c:lblAlgn val="ctr"/>
        <c:lblOffset val="100"/>
        <c:tickLblSkip val="1"/>
        <c:noMultiLvlLbl val="0"/>
      </c:catAx>
      <c:valAx>
        <c:axId val="189601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600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7</c:v>
                </c:pt>
                <c:pt idx="7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A30" sqref="A30:B3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v>42389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44</v>
      </c>
      <c r="D4" s="21" t="s">
        <v>42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22</v>
      </c>
      <c r="D5" s="25">
        <v>27</v>
      </c>
      <c r="E5" s="10">
        <f t="shared" ref="E5:E16" si="0">IF(C5*100/D5-100&gt;100,C5/D5,C5*100/D5-100)</f>
        <v>-18.518518518518519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8</v>
      </c>
      <c r="D6" s="25">
        <v>6</v>
      </c>
      <c r="E6" s="10">
        <f t="shared" si="0"/>
        <v>33.333333333333343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0</v>
      </c>
      <c r="D7" s="27">
        <v>312148</v>
      </c>
      <c r="E7" s="10">
        <f t="shared" si="0"/>
        <v>-100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0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15</v>
      </c>
      <c r="D12" s="31">
        <v>16</v>
      </c>
      <c r="E12" s="10">
        <f t="shared" si="0"/>
        <v>-6.25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</v>
      </c>
      <c r="D13" s="31">
        <v>3</v>
      </c>
      <c r="E13" s="10">
        <f t="shared" si="0"/>
        <v>-66.666666666666657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0</v>
      </c>
      <c r="D15" s="31">
        <v>2</v>
      </c>
      <c r="E15" s="10">
        <f t="shared" si="0"/>
        <v>-100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10000000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11</v>
      </c>
      <c r="D18" s="23">
        <v>6</v>
      </c>
      <c r="E18" s="10">
        <f t="shared" ref="E18:E25" si="2">IF(C18*100/D18-100&gt;100,C18/D18,C18*100/D18-100)</f>
        <v>83.333333333333343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2</v>
      </c>
      <c r="D19" s="23">
        <v>4</v>
      </c>
      <c r="E19" s="10">
        <f t="shared" si="2"/>
        <v>-50</v>
      </c>
      <c r="F19" s="11" t="str">
        <f t="shared" si="3"/>
        <v>%</v>
      </c>
    </row>
    <row r="20" spans="1:6" ht="16.5" x14ac:dyDescent="0.25">
      <c r="A20" s="39" t="s">
        <v>24</v>
      </c>
      <c r="B20" s="40"/>
      <c r="C20" s="22">
        <v>0</v>
      </c>
      <c r="D20" s="23">
        <v>0</v>
      </c>
      <c r="E20" s="10" t="e">
        <f t="shared" si="2"/>
        <v>#DIV/0!</v>
      </c>
      <c r="F20" s="11" t="e">
        <f t="shared" si="3"/>
        <v>#DIV/0!</v>
      </c>
    </row>
    <row r="21" spans="1:6" ht="16.5" x14ac:dyDescent="0.25">
      <c r="A21" s="39" t="s">
        <v>23</v>
      </c>
      <c r="B21" s="40"/>
      <c r="C21" s="22">
        <v>0</v>
      </c>
      <c r="D21" s="23">
        <v>2</v>
      </c>
      <c r="E21" s="10">
        <f t="shared" si="2"/>
        <v>-100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1</v>
      </c>
      <c r="D22" s="23">
        <v>0</v>
      </c>
      <c r="E22" s="10" t="e">
        <f t="shared" si="2"/>
        <v>#DIV/0!</v>
      </c>
      <c r="F22" s="11" t="e">
        <f t="shared" si="3"/>
        <v>#DIV/0!</v>
      </c>
    </row>
    <row r="23" spans="1:6" ht="16.5" x14ac:dyDescent="0.25">
      <c r="A23" s="39" t="s">
        <v>21</v>
      </c>
      <c r="B23" s="40"/>
      <c r="C23" s="22">
        <v>1</v>
      </c>
      <c r="D23" s="23">
        <v>8</v>
      </c>
      <c r="E23" s="10">
        <f t="shared" si="2"/>
        <v>-87.5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7</v>
      </c>
      <c r="D24" s="23">
        <v>7</v>
      </c>
      <c r="E24" s="10">
        <f t="shared" si="2"/>
        <v>0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8</v>
      </c>
      <c r="D25" s="23">
        <v>6</v>
      </c>
      <c r="E25" s="10">
        <f t="shared" si="2"/>
        <v>33.333333333333343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0</v>
      </c>
      <c r="D27" s="23">
        <v>0</v>
      </c>
      <c r="E27" s="10" t="e">
        <f t="shared" ref="E27:E42" si="4">IF(C27*100/D27-100&gt;100,C27/D27,C27*100/D27-100)</f>
        <v>#DIV/0!</v>
      </c>
      <c r="F27" s="11" t="e">
        <f t="shared" ref="F27:F42" si="5">IF(C27*100/D27-100&gt;100,"раз","%")</f>
        <v>#DIV/0!</v>
      </c>
    </row>
    <row r="28" spans="1:6" ht="16.5" x14ac:dyDescent="0.25">
      <c r="A28" s="39" t="s">
        <v>28</v>
      </c>
      <c r="B28" s="40"/>
      <c r="C28" s="22">
        <v>6</v>
      </c>
      <c r="D28" s="23">
        <v>4</v>
      </c>
      <c r="E28" s="10">
        <f>IF(C28*100/D28-100&gt;100,C28/D28,C28*100/D28-100)</f>
        <v>50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1</v>
      </c>
      <c r="D29" s="23">
        <v>0</v>
      </c>
      <c r="E29" s="10" t="e">
        <f>IF(C29*100/D29-100&gt;100,C29/D29,C29*100/D29-100)</f>
        <v>#DIV/0!</v>
      </c>
      <c r="F29" s="11" t="e">
        <f>IF(C29*100/D29-100&gt;100,"раз","%")</f>
        <v>#DIV/0!</v>
      </c>
    </row>
    <row r="30" spans="1:6" ht="16.5" x14ac:dyDescent="0.25">
      <c r="A30" s="39" t="s">
        <v>30</v>
      </c>
      <c r="B30" s="40"/>
      <c r="C30" s="22">
        <v>7</v>
      </c>
      <c r="D30" s="23">
        <v>5</v>
      </c>
      <c r="E30" s="10">
        <f t="shared" si="4"/>
        <v>40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2</v>
      </c>
      <c r="D31" s="23">
        <v>8</v>
      </c>
      <c r="E31" s="10">
        <f t="shared" si="4"/>
        <v>-75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0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5</v>
      </c>
      <c r="D33" s="23">
        <v>2</v>
      </c>
      <c r="E33" s="10">
        <f t="shared" si="4"/>
        <v>2.5</v>
      </c>
      <c r="F33" s="11" t="str">
        <f t="shared" si="5"/>
        <v>раз</v>
      </c>
    </row>
    <row r="34" spans="1:8" ht="16.5" x14ac:dyDescent="0.25">
      <c r="A34" s="39" t="s">
        <v>32</v>
      </c>
      <c r="B34" s="40"/>
      <c r="C34" s="22">
        <v>0</v>
      </c>
      <c r="D34" s="23">
        <v>1</v>
      </c>
      <c r="E34" s="10">
        <f t="shared" si="4"/>
        <v>-100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1</v>
      </c>
      <c r="D35" s="23">
        <v>7</v>
      </c>
      <c r="E35" s="10">
        <f t="shared" si="4"/>
        <v>-85.714285714285708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0</v>
      </c>
      <c r="D36" s="23">
        <v>0</v>
      </c>
      <c r="E36" s="10" t="e">
        <f t="shared" si="4"/>
        <v>#DIV/0!</v>
      </c>
      <c r="F36" s="11" t="e">
        <f t="shared" si="5"/>
        <v>#DIV/0!</v>
      </c>
    </row>
    <row r="37" spans="1:8" ht="17.25" x14ac:dyDescent="0.3">
      <c r="A37" s="16">
        <v>15</v>
      </c>
      <c r="B37" s="17" t="s">
        <v>9</v>
      </c>
      <c r="C37" s="22">
        <v>2</v>
      </c>
      <c r="D37" s="23">
        <v>0</v>
      </c>
      <c r="E37" s="10" t="e">
        <f t="shared" si="4"/>
        <v>#DIV/0!</v>
      </c>
      <c r="F37" s="11" t="e">
        <f t="shared" si="5"/>
        <v>#DIV/0!</v>
      </c>
    </row>
    <row r="38" spans="1:8" ht="17.25" x14ac:dyDescent="0.3">
      <c r="A38" s="8">
        <v>16</v>
      </c>
      <c r="B38" s="12" t="s">
        <v>14</v>
      </c>
      <c r="C38" s="22">
        <v>18</v>
      </c>
      <c r="D38" s="23">
        <v>20</v>
      </c>
      <c r="E38" s="10">
        <f t="shared" si="4"/>
        <v>-10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264</v>
      </c>
      <c r="D39" s="23">
        <v>987</v>
      </c>
      <c r="E39" s="10">
        <f t="shared" si="4"/>
        <v>-73.252279635258361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839</v>
      </c>
      <c r="D40" s="23">
        <v>956</v>
      </c>
      <c r="E40" s="10">
        <f t="shared" si="4"/>
        <v>-12.238493723849373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0</v>
      </c>
      <c r="E41" s="10" t="e">
        <f t="shared" si="4"/>
        <v>#DIV/0!</v>
      </c>
      <c r="F41" s="11" t="e">
        <f t="shared" si="5"/>
        <v>#DIV/0!</v>
      </c>
    </row>
    <row r="42" spans="1:8" ht="17.25" x14ac:dyDescent="0.3">
      <c r="A42" s="8">
        <v>20</v>
      </c>
      <c r="B42" s="12" t="s">
        <v>13</v>
      </c>
      <c r="C42" s="22">
        <v>3</v>
      </c>
      <c r="D42" s="23">
        <v>9</v>
      </c>
      <c r="E42" s="10">
        <f t="shared" si="4"/>
        <v>-66.666666666666657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43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2015-12-30T09:01:21Z</cp:lastPrinted>
  <dcterms:created xsi:type="dcterms:W3CDTF">1997-03-25T06:43:11Z</dcterms:created>
  <dcterms:modified xsi:type="dcterms:W3CDTF">2016-01-20T07:13:48Z</dcterms:modified>
</cp:coreProperties>
</file>