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НЕ УДАЛЯТЬ ИНФОРМАЦИЯ\НЕ Удалять ОТДЕЛ ДОЗНАНИЯ\ОСНОВНЫЕ НАПРаВЛЕНИЯ\ОТЧЕТЫ\"/>
    </mc:Choice>
  </mc:AlternateContent>
  <bookViews>
    <workbookView xWindow="390" yWindow="-30" windowWidth="8280" windowHeight="4485"/>
  </bookViews>
  <sheets>
    <sheet name="Сводка" sheetId="1" r:id="rId1"/>
  </sheets>
  <calcPr calcId="152511" calcMode="manual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E20" i="1" l="1"/>
  <c r="F5" i="1" l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<sst xmlns="http://schemas.openxmlformats.org/spreadsheetml/2006/main" count="46" uniqueCount="44">
  <si>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</si>
  <si>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</si>
  <si>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</si>
  <si>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</si>
  <si>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</si>
  <si>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</si>
  <si>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</si>
  <si>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</si>
  <si>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</si>
  <si>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</si>
  <si>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</si>
  <si>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</si>
  <si>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</si>
  <si>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</si>
  <si>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</si>
  <si>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</si>
  <si>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</si>
  <si>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</si>
  <si>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</si>
  <si>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</si>
  <si>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</si>
  <si>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</si>
  <si>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</si>
  <si>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</si>
  <si>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</si>
  <si>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</si>
  <si>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</si>
  <si>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</si>
  <si>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</si>
  <si>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</si>
  <si>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</si>
  <si>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</si>
  <si>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</si>
  <si>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</si>
  <si>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</si>
  <si>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</si>
  <si>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</si>
  <si>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</si>
  <si>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</si>
  <si>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</si>
  <si>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</si>
  <si>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 xml:space="preserve">                                Сведения по пожарам по г.Сургуту  на </t>
  </si>
  <si>
    <t>2016 год</t>
  </si>
  <si>
    <t>ОНДиПР (по г.Сургуту)УНДиПР ГУ МЧС по ХМАО-Югре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</si>
</sst>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1" fontId="7" fillId="2" borderId="3" xfId="0" applyNumberFormat="1" applyFont="1" applyFill="1" applyBorder="1" applyAlignment="1" applyProtection="1">
      <alignment horizontal="right"/>
      <protection locked="0" hidden="1"/>
    </xf>
    <xf numFmtId="1" fontId="7" fillId="2" borderId="4" xfId="0" applyNumberFormat="1" applyFont="1" applyFill="1" applyBorder="1" applyAlignment="1" applyProtection="1">
      <alignment horizontal="right"/>
      <protection locked="0"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169</c:v>
                </c:pt>
                <c:pt idx="1">
                  <c:v>131</c:v>
                </c:pt>
                <c:pt idx="2">
                  <c:v>111</c:v>
                </c:pt>
              </c:numCache>
            </c:numRef>
          </c:val>
        </c:ser>
        <c:ser>
          <c:idx val="1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204</c:v>
                </c:pt>
                <c:pt idx="1">
                  <c:v>148</c:v>
                </c:pt>
                <c:pt idx="2">
                  <c:v>137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155608"/>
        <c:axId val="245156784"/>
      </c:barChart>
      <c:catAx>
        <c:axId val="245155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5156784"/>
        <c:crosses val="autoZero"/>
        <c:auto val="1"/>
        <c:lblAlgn val="ctr"/>
        <c:lblOffset val="100"/>
        <c:noMultiLvlLbl val="0"/>
      </c:catAx>
      <c:valAx>
        <c:axId val="24515678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5155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44</c:v>
                </c:pt>
                <c:pt idx="1">
                  <c:v>11</c:v>
                </c:pt>
                <c:pt idx="2">
                  <c:v>6</c:v>
                </c:pt>
                <c:pt idx="3">
                  <c:v>17</c:v>
                </c:pt>
                <c:pt idx="4">
                  <c:v>7</c:v>
                </c:pt>
                <c:pt idx="5">
                  <c:v>15</c:v>
                </c:pt>
                <c:pt idx="6">
                  <c:v>69</c:v>
                </c:pt>
                <c:pt idx="7">
                  <c:v>131</c:v>
                </c:pt>
              </c:numCache>
            </c:numRef>
          </c:val>
        </c:ser>
        <c:ser>
          <c:idx val="2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43</c:v>
                </c:pt>
                <c:pt idx="1">
                  <c:v>22</c:v>
                </c:pt>
                <c:pt idx="2">
                  <c:v>4</c:v>
                </c:pt>
                <c:pt idx="3">
                  <c:v>22</c:v>
                </c:pt>
                <c:pt idx="4">
                  <c:v>20</c:v>
                </c:pt>
                <c:pt idx="5">
                  <c:v>22</c:v>
                </c:pt>
                <c:pt idx="6">
                  <c:v>71</c:v>
                </c:pt>
                <c:pt idx="7">
                  <c:v>148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900528"/>
        <c:axId val="256900136"/>
      </c:barChart>
      <c:catAx>
        <c:axId val="25690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6900136"/>
        <c:crosses val="autoZero"/>
        <c:auto val="1"/>
        <c:lblAlgn val="ctr"/>
        <c:lblOffset val="0"/>
        <c:tickLblSkip val="1"/>
        <c:noMultiLvlLbl val="0"/>
      </c:catAx>
      <c:valAx>
        <c:axId val="2569001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6900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360570687418935E-2"/>
          <c:y val="8.7002426583469517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2016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22</c:v>
                </c:pt>
                <c:pt idx="1">
                  <c:v>17</c:v>
                </c:pt>
                <c:pt idx="2">
                  <c:v>6</c:v>
                </c:pt>
                <c:pt idx="3">
                  <c:v>24</c:v>
                </c:pt>
                <c:pt idx="4">
                  <c:v>15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67</c:v>
                </c:pt>
                <c:pt idx="9">
                  <c:v>12</c:v>
                </c:pt>
              </c:numCache>
            </c:numRef>
          </c:val>
        </c:ser>
        <c:ser>
          <c:idx val="2"/>
          <c:order val="1"/>
          <c:tx>
            <c:v>2015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15</c:v>
                </c:pt>
                <c:pt idx="1">
                  <c:v>36</c:v>
                </c:pt>
                <c:pt idx="2">
                  <c:v>8</c:v>
                </c:pt>
                <c:pt idx="3">
                  <c:v>26</c:v>
                </c:pt>
                <c:pt idx="4">
                  <c:v>31</c:v>
                </c:pt>
                <c:pt idx="5">
                  <c:v>3</c:v>
                </c:pt>
                <c:pt idx="6">
                  <c:v>10</c:v>
                </c:pt>
                <c:pt idx="7">
                  <c:v>15</c:v>
                </c:pt>
                <c:pt idx="8">
                  <c:v>60</c:v>
                </c:pt>
                <c:pt idx="9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776808"/>
        <c:axId val="242775240"/>
      </c:barChart>
      <c:catAx>
        <c:axId val="242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2775240"/>
        <c:crosses val="autoZero"/>
        <c:auto val="1"/>
        <c:lblAlgn val="ctr"/>
        <c:lblOffset val="100"/>
        <c:tickLblSkip val="1"/>
        <c:noMultiLvlLbl val="0"/>
      </c:catAx>
      <c:valAx>
        <c:axId val="2427752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27768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44</c:v>
                </c:pt>
                <c:pt idx="1">
                  <c:v>11</c:v>
                </c:pt>
                <c:pt idx="2">
                  <c:v>6</c:v>
                </c:pt>
                <c:pt idx="3">
                  <c:v>17</c:v>
                </c:pt>
                <c:pt idx="4">
                  <c:v>7</c:v>
                </c:pt>
                <c:pt idx="5">
                  <c:v>15</c:v>
                </c:pt>
                <c:pt idx="6">
                  <c:v>69</c:v>
                </c:pt>
                <c:pt idx="7">
                  <c:v>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22</c:v>
                </c:pt>
                <c:pt idx="1">
                  <c:v>17</c:v>
                </c:pt>
                <c:pt idx="2">
                  <c:v>6</c:v>
                </c:pt>
                <c:pt idx="3">
                  <c:v>24</c:v>
                </c:pt>
                <c:pt idx="4">
                  <c:v>15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67</c:v>
                </c:pt>
                <c:pt idx="9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78</xdr:row>
      <xdr:rowOff>28575</xdr:rowOff>
    </xdr:from>
    <xdr:to>
      <xdr:col>5</xdr:col>
      <xdr:colOff>438150</xdr:colOff>
      <xdr:row>109</xdr:row>
      <xdr:rowOff>38100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25" zoomScaleNormal="100" workbookViewId="0">
      <selection activeCell="F37" sqref="F37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56" t="s">
        <v>41</v>
      </c>
      <c r="C1" s="57"/>
      <c r="D1" s="36">
        <v>42556</v>
      </c>
      <c r="E1" s="4" t="s">
        <v>36</v>
      </c>
      <c r="F1" s="5"/>
    </row>
    <row r="2" spans="1:7" ht="16.5" customHeight="1" x14ac:dyDescent="0.2">
      <c r="A2" s="49"/>
      <c r="B2" s="49"/>
      <c r="C2" s="43" t="s">
        <v>40</v>
      </c>
      <c r="D2" s="44"/>
      <c r="E2" s="44"/>
      <c r="F2" s="45"/>
    </row>
    <row r="3" spans="1:7" ht="13.5" thickBot="1" x14ac:dyDescent="0.25">
      <c r="A3" s="50"/>
      <c r="B3" s="50"/>
      <c r="C3" s="46"/>
      <c r="D3" s="47"/>
      <c r="E3" s="47"/>
      <c r="F3" s="48"/>
    </row>
    <row r="4" spans="1:7" ht="17.25" x14ac:dyDescent="0.3">
      <c r="A4" s="6" t="s">
        <v>20</v>
      </c>
      <c r="B4" s="7" t="s">
        <v>0</v>
      </c>
      <c r="C4" s="20" t="s">
        <v>42</v>
      </c>
      <c r="D4" s="21">
        <v>2015</v>
      </c>
      <c r="E4" s="58" t="s">
        <v>17</v>
      </c>
      <c r="F4" s="59"/>
    </row>
    <row r="5" spans="1:7" ht="17.25" x14ac:dyDescent="0.3">
      <c r="A5" s="8">
        <v>1</v>
      </c>
      <c r="B5" s="9" t="s">
        <v>1</v>
      </c>
      <c r="C5" s="24">
        <v>169</v>
      </c>
      <c r="D5" s="25">
        <v>204</v>
      </c>
      <c r="E5" s="10">
        <f t="shared" ref="E5:E16" si="0">IF(C5*100/D5-100&gt;100,C5/D5,C5*100/D5-100)</f>
        <v>-17.156862745098039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4">
        <v>131</v>
      </c>
      <c r="D6" s="25">
        <v>148</v>
      </c>
      <c r="E6" s="10">
        <f t="shared" si="0"/>
        <v>-11.486486486486484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6714331</v>
      </c>
      <c r="D7" s="27">
        <v>1629310091</v>
      </c>
      <c r="E7" s="10">
        <f t="shared" si="0"/>
        <v>-99.587903429980045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0</v>
      </c>
      <c r="D8" s="27">
        <v>2</v>
      </c>
      <c r="E8" s="10">
        <f t="shared" si="0"/>
        <v>-100</v>
      </c>
      <c r="F8" s="11" t="str">
        <f t="shared" si="1"/>
        <v>%</v>
      </c>
      <c r="G8" s="2"/>
    </row>
    <row r="9" spans="1:7" ht="17.25" x14ac:dyDescent="0.3">
      <c r="A9" s="8">
        <v>5</v>
      </c>
      <c r="B9" s="12" t="s">
        <v>4</v>
      </c>
      <c r="C9" s="28">
        <v>0</v>
      </c>
      <c r="D9" s="29">
        <v>1626047777</v>
      </c>
      <c r="E9" s="10">
        <f t="shared" si="0"/>
        <v>-100</v>
      </c>
      <c r="F9" s="11" t="str">
        <f t="shared" si="1"/>
        <v>%</v>
      </c>
    </row>
    <row r="10" spans="1:7" ht="17.25" x14ac:dyDescent="0.3">
      <c r="A10" s="8">
        <v>6</v>
      </c>
      <c r="B10" s="12" t="s">
        <v>5</v>
      </c>
      <c r="C10" s="30">
        <v>8</v>
      </c>
      <c r="D10" s="31">
        <v>0</v>
      </c>
      <c r="E10" s="10" t="e">
        <f t="shared" si="0"/>
        <v>#DIV/0!</v>
      </c>
      <c r="F10" s="11" t="e">
        <f t="shared" si="1"/>
        <v>#DIV/0!</v>
      </c>
    </row>
    <row r="11" spans="1:7" ht="17.25" x14ac:dyDescent="0.3">
      <c r="A11" s="8">
        <v>7</v>
      </c>
      <c r="B11" s="12" t="s">
        <v>6</v>
      </c>
      <c r="C11" s="30">
        <v>1</v>
      </c>
      <c r="D11" s="31">
        <v>0</v>
      </c>
      <c r="E11" s="10" t="e">
        <f t="shared" si="0"/>
        <v>#DIV/0!</v>
      </c>
      <c r="F11" s="11" t="e">
        <f t="shared" si="1"/>
        <v>#DIV/0!</v>
      </c>
    </row>
    <row r="12" spans="1:7" ht="17.25" x14ac:dyDescent="0.3">
      <c r="A12" s="8">
        <v>8</v>
      </c>
      <c r="B12" s="12" t="s">
        <v>18</v>
      </c>
      <c r="C12" s="39">
        <v>111</v>
      </c>
      <c r="D12" s="40">
        <v>137</v>
      </c>
      <c r="E12" s="10">
        <f t="shared" si="0"/>
        <v>-18.978102189781026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10</v>
      </c>
      <c r="D13" s="31">
        <v>5</v>
      </c>
      <c r="E13" s="10">
        <f t="shared" si="0"/>
        <v>100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2</v>
      </c>
      <c r="D14" s="31">
        <v>0</v>
      </c>
      <c r="E14" s="10" t="e">
        <f t="shared" si="0"/>
        <v>#DIV/0!</v>
      </c>
      <c r="F14" s="11" t="e">
        <f t="shared" si="1"/>
        <v>#DIV/0!</v>
      </c>
    </row>
    <row r="15" spans="1:7" ht="17.25" x14ac:dyDescent="0.3">
      <c r="A15" s="8">
        <v>11</v>
      </c>
      <c r="B15" s="12" t="s">
        <v>8</v>
      </c>
      <c r="C15" s="30">
        <v>100</v>
      </c>
      <c r="D15" s="31">
        <v>64</v>
      </c>
      <c r="E15" s="10">
        <f t="shared" si="0"/>
        <v>56.25</v>
      </c>
      <c r="F15" s="11" t="str">
        <f t="shared" si="1"/>
        <v>%</v>
      </c>
    </row>
    <row r="16" spans="1:7" ht="17.25" x14ac:dyDescent="0.3">
      <c r="A16" s="8">
        <v>12</v>
      </c>
      <c r="B16" s="12" t="s">
        <v>19</v>
      </c>
      <c r="C16" s="30">
        <v>12500000</v>
      </c>
      <c r="D16" s="31">
        <v>91750000</v>
      </c>
      <c r="E16" s="10">
        <f t="shared" si="0"/>
        <v>-86.376021798365116</v>
      </c>
      <c r="F16" s="11" t="str">
        <f t="shared" si="1"/>
        <v>%</v>
      </c>
    </row>
    <row r="17" spans="1:6" ht="17.25" x14ac:dyDescent="0.3">
      <c r="A17" s="13">
        <v>13</v>
      </c>
      <c r="B17" s="14" t="s">
        <v>15</v>
      </c>
      <c r="C17" s="51"/>
      <c r="D17" s="52"/>
      <c r="E17" s="52"/>
      <c r="F17" s="53"/>
    </row>
    <row r="18" spans="1:6" ht="16.5" x14ac:dyDescent="0.25">
      <c r="A18" s="41" t="s">
        <v>26</v>
      </c>
      <c r="B18" s="42"/>
      <c r="C18" s="22">
        <v>44</v>
      </c>
      <c r="D18" s="23">
        <v>43</v>
      </c>
      <c r="E18" s="10">
        <f t="shared" ref="E18:E25" si="2">IF(C18*100/D18-100&gt;100,C18/D18,C18*100/D18-100)</f>
        <v>2.3255813953488342</v>
      </c>
      <c r="F18" s="11" t="str">
        <f t="shared" ref="F18:F25" si="3">IF(C18*100/D18-100&gt;100,"раз","%")</f>
        <v>%</v>
      </c>
    </row>
    <row r="19" spans="1:6" ht="16.5" x14ac:dyDescent="0.25">
      <c r="A19" s="41" t="s">
        <v>25</v>
      </c>
      <c r="B19" s="42"/>
      <c r="C19" s="22">
        <v>11</v>
      </c>
      <c r="D19" s="23">
        <v>22</v>
      </c>
      <c r="E19" s="10">
        <f t="shared" si="2"/>
        <v>-50</v>
      </c>
      <c r="F19" s="11" t="str">
        <f t="shared" si="3"/>
        <v>%</v>
      </c>
    </row>
    <row r="20" spans="1:6" ht="16.5" x14ac:dyDescent="0.25">
      <c r="A20" s="41" t="s">
        <v>24</v>
      </c>
      <c r="B20" s="42"/>
      <c r="C20" s="22">
        <v>6</v>
      </c>
      <c r="D20" s="23">
        <v>4</v>
      </c>
      <c r="E20" s="10">
        <f t="shared" si="2"/>
        <v>50</v>
      </c>
      <c r="F20" s="11" t="str">
        <f t="shared" si="3"/>
        <v>%</v>
      </c>
    </row>
    <row r="21" spans="1:6" ht="16.5" x14ac:dyDescent="0.25">
      <c r="A21" s="41" t="s">
        <v>23</v>
      </c>
      <c r="B21" s="42"/>
      <c r="C21" s="22">
        <v>17</v>
      </c>
      <c r="D21" s="23">
        <v>22</v>
      </c>
      <c r="E21" s="10">
        <f t="shared" si="2"/>
        <v>-22.727272727272734</v>
      </c>
      <c r="F21" s="11" t="str">
        <f t="shared" si="3"/>
        <v>%</v>
      </c>
    </row>
    <row r="22" spans="1:6" ht="16.5" x14ac:dyDescent="0.25">
      <c r="A22" s="41" t="s">
        <v>22</v>
      </c>
      <c r="B22" s="42"/>
      <c r="C22" s="22">
        <v>7</v>
      </c>
      <c r="D22" s="23">
        <v>20</v>
      </c>
      <c r="E22" s="10">
        <f t="shared" si="2"/>
        <v>-65</v>
      </c>
      <c r="F22" s="11" t="str">
        <f t="shared" si="3"/>
        <v>%</v>
      </c>
    </row>
    <row r="23" spans="1:6" ht="16.5" x14ac:dyDescent="0.25">
      <c r="A23" s="41" t="s">
        <v>21</v>
      </c>
      <c r="B23" s="42"/>
      <c r="C23" s="22">
        <v>15</v>
      </c>
      <c r="D23" s="23">
        <v>22</v>
      </c>
      <c r="E23" s="10">
        <f t="shared" si="2"/>
        <v>-31.818181818181813</v>
      </c>
      <c r="F23" s="11" t="str">
        <f t="shared" si="3"/>
        <v>%</v>
      </c>
    </row>
    <row r="24" spans="1:6" ht="16.5" x14ac:dyDescent="0.25">
      <c r="A24" s="60" t="s">
        <v>34</v>
      </c>
      <c r="B24" s="61"/>
      <c r="C24" s="22">
        <v>69</v>
      </c>
      <c r="D24" s="23">
        <v>71</v>
      </c>
      <c r="E24" s="10">
        <f t="shared" si="2"/>
        <v>-2.816901408450704</v>
      </c>
      <c r="F24" s="11" t="str">
        <f t="shared" si="3"/>
        <v>%</v>
      </c>
    </row>
    <row r="25" spans="1:6" ht="16.5" x14ac:dyDescent="0.25">
      <c r="A25" s="60" t="s">
        <v>37</v>
      </c>
      <c r="B25" s="61"/>
      <c r="C25" s="22">
        <v>131</v>
      </c>
      <c r="D25" s="23">
        <v>148</v>
      </c>
      <c r="E25" s="10">
        <f t="shared" si="2"/>
        <v>-11.486486486486484</v>
      </c>
      <c r="F25" s="11" t="str">
        <f t="shared" si="3"/>
        <v>%</v>
      </c>
    </row>
    <row r="26" spans="1:6" ht="17.25" x14ac:dyDescent="0.3">
      <c r="A26" s="15">
        <v>14</v>
      </c>
      <c r="B26" s="14" t="s">
        <v>16</v>
      </c>
      <c r="C26" s="51"/>
      <c r="D26" s="52"/>
      <c r="E26" s="52"/>
      <c r="F26" s="53"/>
    </row>
    <row r="27" spans="1:6" ht="16.5" x14ac:dyDescent="0.25">
      <c r="A27" s="41" t="s">
        <v>27</v>
      </c>
      <c r="B27" s="42"/>
      <c r="C27" s="22">
        <v>22</v>
      </c>
      <c r="D27" s="23">
        <v>15</v>
      </c>
      <c r="E27" s="10">
        <f t="shared" ref="E27:E42" si="4">IF(C27*100/D27-100&gt;100,C27/D27,C27*100/D27-100)</f>
        <v>46.666666666666657</v>
      </c>
      <c r="F27" s="11" t="str">
        <f t="shared" ref="F27:F42" si="5">IF(C27*100/D27-100&gt;100,"раз","%")</f>
        <v>%</v>
      </c>
    </row>
    <row r="28" spans="1:6" ht="16.5" x14ac:dyDescent="0.25">
      <c r="A28" s="41" t="s">
        <v>28</v>
      </c>
      <c r="B28" s="42"/>
      <c r="C28" s="22">
        <v>17</v>
      </c>
      <c r="D28" s="23">
        <v>36</v>
      </c>
      <c r="E28" s="10">
        <f>IF(C28*100/D28-100&gt;100,C28/D28,C28*100/D28-100)</f>
        <v>-52.777777777777779</v>
      </c>
      <c r="F28" s="11" t="str">
        <f>IF(C28*100/D28-100&gt;100,"раз","%")</f>
        <v>%</v>
      </c>
    </row>
    <row r="29" spans="1:6" ht="16.5" x14ac:dyDescent="0.25">
      <c r="A29" s="41" t="s">
        <v>29</v>
      </c>
      <c r="B29" s="42"/>
      <c r="C29" s="22">
        <v>6</v>
      </c>
      <c r="D29" s="23">
        <v>8</v>
      </c>
      <c r="E29" s="10">
        <f>IF(C29*100/D29-100&gt;100,C29/D29,C29*100/D29-100)</f>
        <v>-25</v>
      </c>
      <c r="F29" s="11" t="str">
        <f>IF(C29*100/D29-100&gt;100,"раз","%")</f>
        <v>%</v>
      </c>
    </row>
    <row r="30" spans="1:6" ht="16.5" x14ac:dyDescent="0.25">
      <c r="A30" s="41" t="s">
        <v>30</v>
      </c>
      <c r="B30" s="42"/>
      <c r="C30" s="22">
        <v>24</v>
      </c>
      <c r="D30" s="23">
        <v>26</v>
      </c>
      <c r="E30" s="10">
        <f t="shared" si="4"/>
        <v>-7.6923076923076934</v>
      </c>
      <c r="F30" s="11" t="str">
        <f t="shared" si="5"/>
        <v>%</v>
      </c>
    </row>
    <row r="31" spans="1:6" ht="16.5" x14ac:dyDescent="0.25">
      <c r="A31" s="41" t="s">
        <v>31</v>
      </c>
      <c r="B31" s="42"/>
      <c r="C31" s="22">
        <v>15</v>
      </c>
      <c r="D31" s="23">
        <v>31</v>
      </c>
      <c r="E31" s="10">
        <f t="shared" si="4"/>
        <v>-51.612903225806448</v>
      </c>
      <c r="F31" s="11" t="str">
        <f t="shared" si="5"/>
        <v>%</v>
      </c>
    </row>
    <row r="32" spans="1:6" ht="16.5" x14ac:dyDescent="0.25">
      <c r="A32" s="41" t="s">
        <v>38</v>
      </c>
      <c r="B32" s="42"/>
      <c r="C32" s="22">
        <v>5</v>
      </c>
      <c r="D32" s="23">
        <v>3</v>
      </c>
      <c r="E32" s="10">
        <f t="shared" si="4"/>
        <v>66.666666666666657</v>
      </c>
      <c r="F32" s="11" t="str">
        <f t="shared" si="5"/>
        <v>%</v>
      </c>
    </row>
    <row r="33" spans="1:8" ht="16.5" x14ac:dyDescent="0.25">
      <c r="A33" s="41" t="s">
        <v>39</v>
      </c>
      <c r="B33" s="42"/>
      <c r="C33" s="22">
        <v>7</v>
      </c>
      <c r="D33" s="23">
        <v>10</v>
      </c>
      <c r="E33" s="10">
        <f t="shared" si="4"/>
        <v>-30</v>
      </c>
      <c r="F33" s="11" t="str">
        <f t="shared" si="5"/>
        <v>%</v>
      </c>
    </row>
    <row r="34" spans="1:8" ht="16.5" x14ac:dyDescent="0.25">
      <c r="A34" s="41" t="s">
        <v>32</v>
      </c>
      <c r="B34" s="42"/>
      <c r="C34" s="22">
        <v>6</v>
      </c>
      <c r="D34" s="23">
        <v>15</v>
      </c>
      <c r="E34" s="10">
        <f t="shared" si="4"/>
        <v>-60</v>
      </c>
      <c r="F34" s="11" t="str">
        <f t="shared" si="5"/>
        <v>%</v>
      </c>
    </row>
    <row r="35" spans="1:8" ht="16.5" x14ac:dyDescent="0.25">
      <c r="A35" s="60" t="s">
        <v>34</v>
      </c>
      <c r="B35" s="61"/>
      <c r="C35" s="22">
        <v>67</v>
      </c>
      <c r="D35" s="23">
        <v>60</v>
      </c>
      <c r="E35" s="10">
        <f t="shared" si="4"/>
        <v>11.666666666666671</v>
      </c>
      <c r="F35" s="11" t="str">
        <f t="shared" si="5"/>
        <v>%</v>
      </c>
    </row>
    <row r="36" spans="1:8" ht="16.5" x14ac:dyDescent="0.25">
      <c r="A36" s="60" t="s">
        <v>35</v>
      </c>
      <c r="B36" s="61"/>
      <c r="C36" s="22">
        <v>12</v>
      </c>
      <c r="D36" s="23">
        <v>7</v>
      </c>
      <c r="E36" s="10">
        <f t="shared" si="4"/>
        <v>71.428571428571416</v>
      </c>
      <c r="F36" s="11" t="str">
        <f t="shared" si="5"/>
        <v>%</v>
      </c>
    </row>
    <row r="37" spans="1:8" ht="17.25" x14ac:dyDescent="0.3">
      <c r="A37" s="16">
        <v>15</v>
      </c>
      <c r="B37" s="17" t="s">
        <v>9</v>
      </c>
      <c r="C37" s="22">
        <v>12</v>
      </c>
      <c r="D37" s="23">
        <v>23</v>
      </c>
      <c r="E37" s="10">
        <f t="shared" si="4"/>
        <v>-47.826086956521742</v>
      </c>
      <c r="F37" s="11" t="str">
        <f t="shared" si="5"/>
        <v>%</v>
      </c>
    </row>
    <row r="38" spans="1:8" ht="17.25" x14ac:dyDescent="0.3">
      <c r="A38" s="8">
        <v>16</v>
      </c>
      <c r="B38" s="12" t="s">
        <v>14</v>
      </c>
      <c r="C38" s="22">
        <v>148</v>
      </c>
      <c r="D38" s="23">
        <v>153</v>
      </c>
      <c r="E38" s="10">
        <f t="shared" si="4"/>
        <v>-3.2679738562091529</v>
      </c>
      <c r="F38" s="11" t="str">
        <f t="shared" si="5"/>
        <v>%</v>
      </c>
    </row>
    <row r="39" spans="1:8" ht="17.25" x14ac:dyDescent="0.3">
      <c r="A39" s="8">
        <v>17</v>
      </c>
      <c r="B39" s="12" t="s">
        <v>10</v>
      </c>
      <c r="C39" s="22">
        <v>1360</v>
      </c>
      <c r="D39" s="23">
        <v>6237</v>
      </c>
      <c r="E39" s="10">
        <f t="shared" si="4"/>
        <v>-78.194644861311531</v>
      </c>
      <c r="F39" s="11" t="str">
        <f t="shared" si="5"/>
        <v>%</v>
      </c>
    </row>
    <row r="40" spans="1:8" ht="17.25" x14ac:dyDescent="0.3">
      <c r="A40" s="8">
        <v>18</v>
      </c>
      <c r="B40" s="12" t="s">
        <v>11</v>
      </c>
      <c r="C40" s="22">
        <v>5418</v>
      </c>
      <c r="D40" s="23">
        <v>5094</v>
      </c>
      <c r="E40" s="10">
        <f t="shared" si="4"/>
        <v>6.3604240282685538</v>
      </c>
      <c r="F40" s="11" t="str">
        <f t="shared" si="5"/>
        <v>%</v>
      </c>
    </row>
    <row r="41" spans="1:8" ht="17.25" x14ac:dyDescent="0.3">
      <c r="A41" s="8">
        <v>19</v>
      </c>
      <c r="B41" s="12" t="s">
        <v>12</v>
      </c>
      <c r="C41" s="22">
        <v>1</v>
      </c>
      <c r="D41" s="23">
        <v>3</v>
      </c>
      <c r="E41" s="10">
        <f t="shared" si="4"/>
        <v>-66.666666666666657</v>
      </c>
      <c r="F41" s="11" t="str">
        <f t="shared" si="5"/>
        <v>%</v>
      </c>
    </row>
    <row r="42" spans="1:8" ht="17.25" x14ac:dyDescent="0.3">
      <c r="A42" s="8">
        <v>20</v>
      </c>
      <c r="B42" s="12" t="s">
        <v>13</v>
      </c>
      <c r="C42" s="22">
        <v>39</v>
      </c>
      <c r="D42" s="23">
        <v>54</v>
      </c>
      <c r="E42" s="10">
        <f t="shared" si="4"/>
        <v>-27.777777777777771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54" t="s">
        <v>43</v>
      </c>
      <c r="B44" s="54"/>
      <c r="C44" s="32"/>
      <c r="D44" s="33"/>
      <c r="E44" s="34"/>
      <c r="F44" s="34"/>
      <c r="G44" s="1"/>
      <c r="H44" s="1"/>
    </row>
    <row r="45" spans="1:8" ht="16.5" x14ac:dyDescent="0.25">
      <c r="A45" s="54"/>
      <c r="B45" s="54"/>
      <c r="C45" s="38"/>
      <c r="D45" s="55"/>
      <c r="E45" s="55"/>
      <c r="F45" s="55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</mergeCells>
  <phoneticPr fontId="2" type="noConversion"/>
  <pageMargins left="0.49" right="0.54" top="0.42552083333333335" bottom="0.36614583333333334" header="0.5" footer="0.5"/>
  <pageSetup paperSize="9" scale="95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2016-04-27T04:25:23Z</cp:lastPrinted>
  <dcterms:created xsi:type="dcterms:W3CDTF">1997-03-25T06:43:11Z</dcterms:created>
  <dcterms:modified xsi:type="dcterms:W3CDTF">2016-07-06T03:23:26Z</dcterms:modified>
</cp:coreProperties>
</file>