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 calcMode="manual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<sst xmlns="http://schemas.openxmlformats.org/spreadsheetml/2006/main" count="46" uniqueCount="44">
  <si>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</si>
  <si>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</si>
  <si>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</si>
  <si>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</si>
  <si>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</si>
  <si>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</si>
  <si>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</si>
  <si>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</si>
  <si>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</si>
  <si>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</si>
  <si>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</si>
  <si>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</si>
  <si>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</si>
  <si>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</si>
  <si>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</si>
  <si>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</si>
  <si>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</si>
  <si>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</si>
  <si>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</si>
  <si>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</si>
  <si>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</si>
  <si>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</si>
  <si>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</si>
  <si>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</si>
  <si>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</si>
  <si>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</si>
  <si>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</si>
  <si>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</si>
  <si>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</si>
  <si>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</si>
  <si>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</si>
  <si>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</si>
  <si>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</si>
  <si>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</si>
  <si>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</si>
  <si>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</si>
  <si>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</si>
  <si>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</si>
  <si>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</si>
  <si>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</si>
  <si>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</si>
  <si>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</si>
  <si>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2016 год</t>
  </si>
  <si>
    <t>ОНДиПР (по г.Сургуту)УНДиПР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</si>
</sst>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114</c:v>
                </c:pt>
                <c:pt idx="1">
                  <c:v>54</c:v>
                </c:pt>
                <c:pt idx="2">
                  <c:v>79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122</c:v>
                </c:pt>
                <c:pt idx="1">
                  <c:v>34</c:v>
                </c:pt>
                <c:pt idx="2">
                  <c:v>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441712"/>
        <c:axId val="236442104"/>
      </c:barChart>
      <c:catAx>
        <c:axId val="23644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6442104"/>
        <c:crosses val="autoZero"/>
        <c:auto val="1"/>
        <c:lblAlgn val="ctr"/>
        <c:lblOffset val="100"/>
        <c:noMultiLvlLbl val="0"/>
      </c:catAx>
      <c:valAx>
        <c:axId val="23644210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6441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36</c:v>
                </c:pt>
                <c:pt idx="1">
                  <c:v>11</c:v>
                </c:pt>
                <c:pt idx="2">
                  <c:v>5</c:v>
                </c:pt>
                <c:pt idx="3">
                  <c:v>11</c:v>
                </c:pt>
                <c:pt idx="4">
                  <c:v>4</c:v>
                </c:pt>
                <c:pt idx="5">
                  <c:v>10</c:v>
                </c:pt>
                <c:pt idx="7">
                  <c:v>54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25</c:v>
                </c:pt>
                <c:pt idx="1">
                  <c:v>13</c:v>
                </c:pt>
                <c:pt idx="2">
                  <c:v>1</c:v>
                </c:pt>
                <c:pt idx="3">
                  <c:v>13</c:v>
                </c:pt>
                <c:pt idx="4">
                  <c:v>12</c:v>
                </c:pt>
                <c:pt idx="5">
                  <c:v>19</c:v>
                </c:pt>
                <c:pt idx="7">
                  <c:v>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442888"/>
        <c:axId val="236443280"/>
      </c:barChart>
      <c:catAx>
        <c:axId val="236442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6443280"/>
        <c:crosses val="autoZero"/>
        <c:auto val="1"/>
        <c:lblAlgn val="ctr"/>
        <c:lblOffset val="0"/>
        <c:tickLblSkip val="1"/>
        <c:noMultiLvlLbl val="0"/>
      </c:catAx>
      <c:valAx>
        <c:axId val="2364432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6442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18</c:v>
                </c:pt>
                <c:pt idx="1">
                  <c:v>15</c:v>
                </c:pt>
                <c:pt idx="2">
                  <c:v>2</c:v>
                </c:pt>
                <c:pt idx="3">
                  <c:v>16</c:v>
                </c:pt>
                <c:pt idx="4">
                  <c:v>9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9">
                  <c:v>11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5</c:v>
                </c:pt>
                <c:pt idx="1">
                  <c:v>19</c:v>
                </c:pt>
                <c:pt idx="2">
                  <c:v>2</c:v>
                </c:pt>
                <c:pt idx="3">
                  <c:v>16</c:v>
                </c:pt>
                <c:pt idx="4">
                  <c:v>25</c:v>
                </c:pt>
                <c:pt idx="5">
                  <c:v>1</c:v>
                </c:pt>
                <c:pt idx="6">
                  <c:v>9</c:v>
                </c:pt>
                <c:pt idx="7">
                  <c:v>8</c:v>
                </c:pt>
                <c:pt idx="9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459352"/>
        <c:axId val="234462096"/>
      </c:barChart>
      <c:catAx>
        <c:axId val="234459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4462096"/>
        <c:crosses val="autoZero"/>
        <c:auto val="1"/>
        <c:lblAlgn val="ctr"/>
        <c:lblOffset val="100"/>
        <c:tickLblSkip val="1"/>
        <c:noMultiLvlLbl val="0"/>
      </c:catAx>
      <c:valAx>
        <c:axId val="2344620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4459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36</c:v>
                </c:pt>
                <c:pt idx="1">
                  <c:v>11</c:v>
                </c:pt>
                <c:pt idx="2">
                  <c:v>5</c:v>
                </c:pt>
                <c:pt idx="3">
                  <c:v>11</c:v>
                </c:pt>
                <c:pt idx="4">
                  <c:v>4</c:v>
                </c:pt>
                <c:pt idx="5">
                  <c:v>10</c:v>
                </c:pt>
                <c:pt idx="7">
                  <c:v>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18</c:v>
                </c:pt>
                <c:pt idx="1">
                  <c:v>15</c:v>
                </c:pt>
                <c:pt idx="2">
                  <c:v>2</c:v>
                </c:pt>
                <c:pt idx="3">
                  <c:v>16</c:v>
                </c:pt>
                <c:pt idx="4">
                  <c:v>9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9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B15" sqref="B15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41</v>
      </c>
      <c r="C1" s="55"/>
      <c r="D1" s="36">
        <v>42486</v>
      </c>
      <c r="E1" s="4" t="s">
        <v>36</v>
      </c>
      <c r="F1" s="5"/>
    </row>
    <row r="2" spans="1:7" ht="16.5" customHeight="1" x14ac:dyDescent="0.2">
      <c r="A2" s="47"/>
      <c r="B2" s="47"/>
      <c r="C2" s="41" t="s">
        <v>40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20</v>
      </c>
      <c r="B4" s="7" t="s">
        <v>0</v>
      </c>
      <c r="C4" s="20" t="s">
        <v>42</v>
      </c>
      <c r="D4" s="21">
        <v>2015</v>
      </c>
      <c r="E4" s="56" t="s">
        <v>17</v>
      </c>
      <c r="F4" s="57"/>
    </row>
    <row r="5" spans="1:7" ht="17.25" x14ac:dyDescent="0.3">
      <c r="A5" s="8">
        <v>1</v>
      </c>
      <c r="B5" s="9" t="s">
        <v>1</v>
      </c>
      <c r="C5" s="24">
        <v>114</v>
      </c>
      <c r="D5" s="25">
        <v>122</v>
      </c>
      <c r="E5" s="10">
        <f t="shared" ref="E5:E16" si="0">IF(C5*100/D5-100&gt;100,C5/D5,C5*100/D5-100)</f>
        <v>-6.5573770491803316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54</v>
      </c>
      <c r="D6" s="25">
        <v>34</v>
      </c>
      <c r="E6" s="10">
        <f t="shared" si="0"/>
        <v>58.823529411764696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3658031</v>
      </c>
      <c r="D7" s="27">
        <v>1628293241</v>
      </c>
      <c r="E7" s="10">
        <f t="shared" si="0"/>
        <v>-99.775345686643433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2</v>
      </c>
      <c r="E8" s="10">
        <f t="shared" si="0"/>
        <v>-100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1626047777</v>
      </c>
      <c r="E9" s="10">
        <f t="shared" si="0"/>
        <v>-100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8</v>
      </c>
      <c r="D10" s="31">
        <v>0</v>
      </c>
      <c r="E10" s="10" t="e">
        <f t="shared" si="0"/>
        <v>#DIV/0!</v>
      </c>
      <c r="F10" s="11" t="e">
        <f t="shared" si="1"/>
        <v>#DIV/0!</v>
      </c>
    </row>
    <row r="11" spans="1:7" ht="17.25" x14ac:dyDescent="0.3">
      <c r="A11" s="8">
        <v>7</v>
      </c>
      <c r="B11" s="12" t="s">
        <v>6</v>
      </c>
      <c r="C11" s="30">
        <v>1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79</v>
      </c>
      <c r="D12" s="31">
        <v>74</v>
      </c>
      <c r="E12" s="10">
        <f t="shared" si="0"/>
        <v>6.7567567567567579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9</v>
      </c>
      <c r="D13" s="31">
        <v>3</v>
      </c>
      <c r="E13" s="10">
        <f t="shared" si="0"/>
        <v>3</v>
      </c>
      <c r="F13" s="11" t="str">
        <f t="shared" si="1"/>
        <v>раз</v>
      </c>
    </row>
    <row r="14" spans="1:7" ht="17.25" x14ac:dyDescent="0.3">
      <c r="A14" s="8">
        <v>10</v>
      </c>
      <c r="B14" s="12" t="s">
        <v>6</v>
      </c>
      <c r="C14" s="30">
        <v>1</v>
      </c>
      <c r="D14" s="31">
        <v>0</v>
      </c>
      <c r="E14" s="10" t="e">
        <f t="shared" si="0"/>
        <v>#DIV/0!</v>
      </c>
      <c r="F14" s="11" t="e">
        <f t="shared" si="1"/>
        <v>#DIV/0!</v>
      </c>
    </row>
    <row r="15" spans="1:7" ht="17.25" x14ac:dyDescent="0.3">
      <c r="A15" s="8">
        <v>11</v>
      </c>
      <c r="B15" s="12" t="s">
        <v>8</v>
      </c>
      <c r="C15" s="30">
        <v>84</v>
      </c>
      <c r="D15" s="31">
        <v>53</v>
      </c>
      <c r="E15" s="10">
        <f t="shared" si="0"/>
        <v>58.490566037735846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0</v>
      </c>
      <c r="D16" s="31">
        <v>91450000</v>
      </c>
      <c r="E16" s="10">
        <f t="shared" si="0"/>
        <v>-100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39" t="s">
        <v>26</v>
      </c>
      <c r="B18" s="40"/>
      <c r="C18" s="22">
        <v>36</v>
      </c>
      <c r="D18" s="23">
        <v>25</v>
      </c>
      <c r="E18" s="10">
        <f t="shared" ref="E18:E25" si="2">IF(C18*100/D18-100&gt;100,C18/D18,C18*100/D18-100)</f>
        <v>44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25</v>
      </c>
      <c r="B19" s="40"/>
      <c r="C19" s="22">
        <v>11</v>
      </c>
      <c r="D19" s="23">
        <v>13</v>
      </c>
      <c r="E19" s="10">
        <f t="shared" si="2"/>
        <v>-15.384615384615387</v>
      </c>
      <c r="F19" s="11" t="str">
        <f t="shared" si="3"/>
        <v>%</v>
      </c>
    </row>
    <row r="20" spans="1:6" ht="16.5" x14ac:dyDescent="0.25">
      <c r="A20" s="39" t="s">
        <v>24</v>
      </c>
      <c r="B20" s="40"/>
      <c r="C20" s="22">
        <v>5</v>
      </c>
      <c r="D20" s="23">
        <v>1</v>
      </c>
      <c r="E20" s="10">
        <f t="shared" si="2"/>
        <v>5</v>
      </c>
      <c r="F20" s="11" t="str">
        <f t="shared" si="3"/>
        <v>раз</v>
      </c>
    </row>
    <row r="21" spans="1:6" ht="16.5" x14ac:dyDescent="0.25">
      <c r="A21" s="39" t="s">
        <v>23</v>
      </c>
      <c r="B21" s="40"/>
      <c r="C21" s="22">
        <v>11</v>
      </c>
      <c r="D21" s="23">
        <v>13</v>
      </c>
      <c r="E21" s="10">
        <f t="shared" si="2"/>
        <v>-15.384615384615387</v>
      </c>
      <c r="F21" s="11" t="str">
        <f t="shared" si="3"/>
        <v>%</v>
      </c>
    </row>
    <row r="22" spans="1:6" ht="16.5" x14ac:dyDescent="0.25">
      <c r="A22" s="39" t="s">
        <v>22</v>
      </c>
      <c r="B22" s="40"/>
      <c r="C22" s="22">
        <v>4</v>
      </c>
      <c r="D22" s="23">
        <v>12</v>
      </c>
      <c r="E22" s="10">
        <f t="shared" si="2"/>
        <v>-66.666666666666657</v>
      </c>
      <c r="F22" s="11" t="str">
        <f t="shared" si="3"/>
        <v>%</v>
      </c>
    </row>
    <row r="23" spans="1:6" ht="16.5" x14ac:dyDescent="0.25">
      <c r="A23" s="39" t="s">
        <v>21</v>
      </c>
      <c r="B23" s="40"/>
      <c r="C23" s="22">
        <v>10</v>
      </c>
      <c r="D23" s="23">
        <v>19</v>
      </c>
      <c r="E23" s="10">
        <f t="shared" si="2"/>
        <v>-47.368421052631582</v>
      </c>
      <c r="F23" s="11" t="str">
        <f t="shared" si="3"/>
        <v>%</v>
      </c>
    </row>
    <row r="24" spans="1:6" ht="16.5" x14ac:dyDescent="0.25">
      <c r="A24" s="58" t="s">
        <v>34</v>
      </c>
      <c r="B24" s="59"/>
      <c r="C24" s="22"/>
      <c r="D24" s="23"/>
      <c r="E24" s="10" t="e">
        <f t="shared" si="2"/>
        <v>#DIV/0!</v>
      </c>
      <c r="F24" s="11" t="e">
        <f t="shared" si="3"/>
        <v>#DIV/0!</v>
      </c>
    </row>
    <row r="25" spans="1:6" ht="16.5" x14ac:dyDescent="0.25">
      <c r="A25" s="58" t="s">
        <v>37</v>
      </c>
      <c r="B25" s="59"/>
      <c r="C25" s="22">
        <v>54</v>
      </c>
      <c r="D25" s="23">
        <v>34</v>
      </c>
      <c r="E25" s="10">
        <f t="shared" si="2"/>
        <v>58.823529411764696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39" t="s">
        <v>27</v>
      </c>
      <c r="B27" s="40"/>
      <c r="C27" s="22">
        <v>18</v>
      </c>
      <c r="D27" s="23">
        <v>5</v>
      </c>
      <c r="E27" s="10">
        <f t="shared" ref="E27:E42" si="4">IF(C27*100/D27-100&gt;100,C27/D27,C27*100/D27-100)</f>
        <v>3.6</v>
      </c>
      <c r="F27" s="11" t="str">
        <f t="shared" ref="F27:F42" si="5">IF(C27*100/D27-100&gt;100,"раз","%")</f>
        <v>раз</v>
      </c>
    </row>
    <row r="28" spans="1:6" ht="16.5" x14ac:dyDescent="0.25">
      <c r="A28" s="39" t="s">
        <v>28</v>
      </c>
      <c r="B28" s="40"/>
      <c r="C28" s="22">
        <v>15</v>
      </c>
      <c r="D28" s="23">
        <v>19</v>
      </c>
      <c r="E28" s="10">
        <f>IF(C28*100/D28-100&gt;100,C28/D28,C28*100/D28-100)</f>
        <v>-21.05263157894737</v>
      </c>
      <c r="F28" s="11" t="str">
        <f>IF(C28*100/D28-100&gt;100,"раз","%")</f>
        <v>%</v>
      </c>
    </row>
    <row r="29" spans="1:6" ht="16.5" x14ac:dyDescent="0.25">
      <c r="A29" s="39" t="s">
        <v>29</v>
      </c>
      <c r="B29" s="40"/>
      <c r="C29" s="22">
        <v>2</v>
      </c>
      <c r="D29" s="23">
        <v>2</v>
      </c>
      <c r="E29" s="10">
        <f>IF(C29*100/D29-100&gt;100,C29/D29,C29*100/D29-100)</f>
        <v>0</v>
      </c>
      <c r="F29" s="11" t="str">
        <f>IF(C29*100/D29-100&gt;100,"раз","%")</f>
        <v>%</v>
      </c>
    </row>
    <row r="30" spans="1:6" ht="16.5" x14ac:dyDescent="0.25">
      <c r="A30" s="39" t="s">
        <v>30</v>
      </c>
      <c r="B30" s="40"/>
      <c r="C30" s="22">
        <v>16</v>
      </c>
      <c r="D30" s="23">
        <v>16</v>
      </c>
      <c r="E30" s="10">
        <f t="shared" si="4"/>
        <v>0</v>
      </c>
      <c r="F30" s="11" t="str">
        <f t="shared" si="5"/>
        <v>%</v>
      </c>
    </row>
    <row r="31" spans="1:6" ht="16.5" x14ac:dyDescent="0.25">
      <c r="A31" s="39" t="s">
        <v>31</v>
      </c>
      <c r="B31" s="40"/>
      <c r="C31" s="22">
        <v>9</v>
      </c>
      <c r="D31" s="23">
        <v>25</v>
      </c>
      <c r="E31" s="10">
        <f t="shared" si="4"/>
        <v>-64</v>
      </c>
      <c r="F31" s="11" t="str">
        <f t="shared" si="5"/>
        <v>%</v>
      </c>
    </row>
    <row r="32" spans="1:6" ht="16.5" x14ac:dyDescent="0.25">
      <c r="A32" s="39" t="s">
        <v>38</v>
      </c>
      <c r="B32" s="40"/>
      <c r="C32" s="22">
        <v>2</v>
      </c>
      <c r="D32" s="23">
        <v>1</v>
      </c>
      <c r="E32" s="10">
        <f t="shared" si="4"/>
        <v>100</v>
      </c>
      <c r="F32" s="11" t="str">
        <f t="shared" si="5"/>
        <v>%</v>
      </c>
    </row>
    <row r="33" spans="1:8" ht="16.5" x14ac:dyDescent="0.25">
      <c r="A33" s="39" t="s">
        <v>39</v>
      </c>
      <c r="B33" s="40"/>
      <c r="C33" s="22">
        <v>3</v>
      </c>
      <c r="D33" s="23">
        <v>9</v>
      </c>
      <c r="E33" s="10">
        <f t="shared" si="4"/>
        <v>-66.666666666666657</v>
      </c>
      <c r="F33" s="11" t="str">
        <f t="shared" si="5"/>
        <v>%</v>
      </c>
    </row>
    <row r="34" spans="1:8" ht="16.5" x14ac:dyDescent="0.25">
      <c r="A34" s="39" t="s">
        <v>32</v>
      </c>
      <c r="B34" s="40"/>
      <c r="C34" s="22">
        <v>2</v>
      </c>
      <c r="D34" s="23">
        <v>8</v>
      </c>
      <c r="E34" s="10">
        <f t="shared" si="4"/>
        <v>-75</v>
      </c>
      <c r="F34" s="11" t="str">
        <f t="shared" si="5"/>
        <v>%</v>
      </c>
    </row>
    <row r="35" spans="1:8" ht="16.5" x14ac:dyDescent="0.25">
      <c r="A35" s="58" t="s">
        <v>34</v>
      </c>
      <c r="B35" s="59"/>
      <c r="C35" s="22"/>
      <c r="D35" s="23"/>
      <c r="E35" s="10" t="e">
        <f t="shared" si="4"/>
        <v>#DIV/0!</v>
      </c>
      <c r="F35" s="11" t="e">
        <f t="shared" si="5"/>
        <v>#DIV/0!</v>
      </c>
    </row>
    <row r="36" spans="1:8" ht="16.5" x14ac:dyDescent="0.25">
      <c r="A36" s="58" t="s">
        <v>35</v>
      </c>
      <c r="B36" s="59"/>
      <c r="C36" s="22">
        <v>11</v>
      </c>
      <c r="D36" s="23">
        <v>2</v>
      </c>
      <c r="E36" s="10">
        <f t="shared" si="4"/>
        <v>5.5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9</v>
      </c>
      <c r="C37" s="22">
        <v>8</v>
      </c>
      <c r="D37" s="23">
        <v>5</v>
      </c>
      <c r="E37" s="10">
        <f t="shared" si="4"/>
        <v>60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98</v>
      </c>
      <c r="D38" s="23">
        <v>85</v>
      </c>
      <c r="E38" s="10">
        <f t="shared" si="4"/>
        <v>15.294117647058826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582</v>
      </c>
      <c r="D39" s="23">
        <v>5154</v>
      </c>
      <c r="E39" s="10">
        <f t="shared" si="4"/>
        <v>-88.707799767171124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4468</v>
      </c>
      <c r="D40" s="23">
        <v>3575</v>
      </c>
      <c r="E40" s="10">
        <f t="shared" si="4"/>
        <v>24.979020979020973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0</v>
      </c>
      <c r="D41" s="23">
        <v>1</v>
      </c>
      <c r="E41" s="10">
        <f t="shared" si="4"/>
        <v>-100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28</v>
      </c>
      <c r="D42" s="23">
        <v>39</v>
      </c>
      <c r="E42" s="10">
        <f t="shared" si="4"/>
        <v>-28.205128205128204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43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2016-04-27T04:25:23Z</cp:lastPrinted>
  <dcterms:created xsi:type="dcterms:W3CDTF">1997-03-25T06:43:11Z</dcterms:created>
  <dcterms:modified xsi:type="dcterms:W3CDTF">2016-04-27T04:27:13Z</dcterms:modified>
</cp:coreProperties>
</file>