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<sst xmlns="http://schemas.openxmlformats.org/spreadsheetml/2006/main" count="48" uniqueCount="45">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</sst>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382</c:v>
                </c:pt>
                <c:pt idx="1">
                  <c:v>186</c:v>
                </c:pt>
                <c:pt idx="2">
                  <c:v>245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402</c:v>
                </c:pt>
                <c:pt idx="1">
                  <c:v>197</c:v>
                </c:pt>
                <c:pt idx="2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758064"/>
        <c:axId val="148759472"/>
      </c:barChart>
      <c:catAx>
        <c:axId val="14875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48759472"/>
        <c:crosses val="autoZero"/>
        <c:auto val="1"/>
        <c:lblAlgn val="ctr"/>
        <c:lblOffset val="100"/>
        <c:noMultiLvlLbl val="0"/>
      </c:catAx>
      <c:valAx>
        <c:axId val="1487594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48758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65</c:v>
                </c:pt>
                <c:pt idx="1">
                  <c:v>27</c:v>
                </c:pt>
                <c:pt idx="2">
                  <c:v>12</c:v>
                </c:pt>
                <c:pt idx="3">
                  <c:v>30</c:v>
                </c:pt>
                <c:pt idx="4">
                  <c:v>14</c:v>
                </c:pt>
                <c:pt idx="5">
                  <c:v>52</c:v>
                </c:pt>
                <c:pt idx="6">
                  <c:v>182</c:v>
                </c:pt>
                <c:pt idx="7">
                  <c:v>186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85</c:v>
                </c:pt>
                <c:pt idx="1">
                  <c:v>39</c:v>
                </c:pt>
                <c:pt idx="2">
                  <c:v>5</c:v>
                </c:pt>
                <c:pt idx="3">
                  <c:v>63</c:v>
                </c:pt>
                <c:pt idx="4">
                  <c:v>35</c:v>
                </c:pt>
                <c:pt idx="5">
                  <c:v>32</c:v>
                </c:pt>
                <c:pt idx="7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69984"/>
        <c:axId val="197470368"/>
      </c:barChart>
      <c:catAx>
        <c:axId val="1974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470368"/>
        <c:crosses val="autoZero"/>
        <c:auto val="1"/>
        <c:lblAlgn val="ctr"/>
        <c:lblOffset val="0"/>
        <c:tickLblSkip val="1"/>
        <c:noMultiLvlLbl val="0"/>
      </c:catAx>
      <c:valAx>
        <c:axId val="197470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469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44</c:v>
                </c:pt>
                <c:pt idx="1">
                  <c:v>23</c:v>
                </c:pt>
                <c:pt idx="2">
                  <c:v>26</c:v>
                </c:pt>
                <c:pt idx="3">
                  <c:v>43</c:v>
                </c:pt>
                <c:pt idx="4">
                  <c:v>52</c:v>
                </c:pt>
                <c:pt idx="5">
                  <c:v>6</c:v>
                </c:pt>
                <c:pt idx="6">
                  <c:v>34</c:v>
                </c:pt>
                <c:pt idx="7">
                  <c:v>38</c:v>
                </c:pt>
                <c:pt idx="8">
                  <c:v>104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39</c:v>
                </c:pt>
                <c:pt idx="1">
                  <c:v>61</c:v>
                </c:pt>
                <c:pt idx="2">
                  <c:v>15</c:v>
                </c:pt>
                <c:pt idx="3">
                  <c:v>63</c:v>
                </c:pt>
                <c:pt idx="4">
                  <c:v>47</c:v>
                </c:pt>
                <c:pt idx="5">
                  <c:v>3</c:v>
                </c:pt>
                <c:pt idx="6">
                  <c:v>15</c:v>
                </c:pt>
                <c:pt idx="7">
                  <c:v>28</c:v>
                </c:pt>
                <c:pt idx="8">
                  <c:v>107</c:v>
                </c:pt>
                <c:pt idx="9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83416"/>
        <c:axId val="197483800"/>
      </c:barChart>
      <c:catAx>
        <c:axId val="19748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483800"/>
        <c:crosses val="autoZero"/>
        <c:auto val="1"/>
        <c:lblAlgn val="ctr"/>
        <c:lblOffset val="100"/>
        <c:tickLblSkip val="1"/>
        <c:noMultiLvlLbl val="0"/>
      </c:catAx>
      <c:valAx>
        <c:axId val="1974838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483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65</c:v>
                </c:pt>
                <c:pt idx="1">
                  <c:v>27</c:v>
                </c:pt>
                <c:pt idx="2">
                  <c:v>12</c:v>
                </c:pt>
                <c:pt idx="3">
                  <c:v>30</c:v>
                </c:pt>
                <c:pt idx="4">
                  <c:v>14</c:v>
                </c:pt>
                <c:pt idx="5">
                  <c:v>52</c:v>
                </c:pt>
                <c:pt idx="6">
                  <c:v>182</c:v>
                </c:pt>
                <c:pt idx="7">
                  <c:v>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44</c:v>
                </c:pt>
                <c:pt idx="1">
                  <c:v>23</c:v>
                </c:pt>
                <c:pt idx="2">
                  <c:v>26</c:v>
                </c:pt>
                <c:pt idx="3">
                  <c:v>43</c:v>
                </c:pt>
                <c:pt idx="4">
                  <c:v>52</c:v>
                </c:pt>
                <c:pt idx="5">
                  <c:v>6</c:v>
                </c:pt>
                <c:pt idx="6">
                  <c:v>34</c:v>
                </c:pt>
                <c:pt idx="7">
                  <c:v>38</c:v>
                </c:pt>
                <c:pt idx="8">
                  <c:v>104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2" zoomScaleNormal="100" workbookViewId="0">
      <selection activeCell="D42" sqref="D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42718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42</v>
      </c>
      <c r="D4" s="19">
        <v>2015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382</v>
      </c>
      <c r="D5" s="27">
        <v>402</v>
      </c>
      <c r="E5" s="28">
        <f t="shared" ref="E5:E16" si="0">IF(C5*100/D5-100&gt;100,C5/D5,C5*100/D5-100)</f>
        <v>-4.9751243781094558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186</v>
      </c>
      <c r="D6" s="27">
        <v>197</v>
      </c>
      <c r="E6" s="28">
        <f t="shared" si="0"/>
        <v>-5.5837563451776617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7007644</v>
      </c>
      <c r="D7" s="29">
        <v>1632447889</v>
      </c>
      <c r="E7" s="28">
        <f t="shared" si="0"/>
        <v>-99.570727859233983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2</v>
      </c>
      <c r="E8" s="28">
        <f t="shared" si="0"/>
        <v>-100</v>
      </c>
      <c r="F8" s="35" t="str">
        <f t="shared" si="1"/>
        <v>%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1629972479</v>
      </c>
      <c r="E9" s="28">
        <f t="shared" si="0"/>
        <v>-100</v>
      </c>
      <c r="F9" s="35" t="str">
        <f t="shared" si="1"/>
        <v>%</v>
      </c>
    </row>
    <row r="10" spans="1:7" ht="17.25" x14ac:dyDescent="0.3">
      <c r="A10" s="8">
        <v>6</v>
      </c>
      <c r="B10" s="10" t="s">
        <v>5</v>
      </c>
      <c r="C10" s="31">
        <v>12</v>
      </c>
      <c r="D10" s="31">
        <v>7</v>
      </c>
      <c r="E10" s="28">
        <f t="shared" si="0"/>
        <v>71.428571428571416</v>
      </c>
      <c r="F10" s="35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1</v>
      </c>
      <c r="D11" s="31">
        <v>0</v>
      </c>
      <c r="E11" s="34">
        <v>100</v>
      </c>
      <c r="F11" s="35" t="s">
        <v>44</v>
      </c>
    </row>
    <row r="12" spans="1:7" ht="17.25" x14ac:dyDescent="0.3">
      <c r="A12" s="8">
        <v>8</v>
      </c>
      <c r="B12" s="10" t="s">
        <v>18</v>
      </c>
      <c r="C12" s="32">
        <v>245</v>
      </c>
      <c r="D12" s="32">
        <v>283</v>
      </c>
      <c r="E12" s="28">
        <f t="shared" si="0"/>
        <v>-13.427561837455826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22</v>
      </c>
      <c r="D13" s="31">
        <v>14</v>
      </c>
      <c r="E13" s="28">
        <f t="shared" si="0"/>
        <v>57.142857142857139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4</v>
      </c>
      <c r="D14" s="31">
        <v>0</v>
      </c>
      <c r="E14" s="34">
        <v>100</v>
      </c>
      <c r="F14" s="35" t="s">
        <v>44</v>
      </c>
    </row>
    <row r="15" spans="1:7" ht="17.25" x14ac:dyDescent="0.3">
      <c r="A15" s="8">
        <v>11</v>
      </c>
      <c r="B15" s="10" t="s">
        <v>8</v>
      </c>
      <c r="C15" s="31">
        <v>109</v>
      </c>
      <c r="D15" s="31">
        <v>73</v>
      </c>
      <c r="E15" s="28">
        <f t="shared" si="0"/>
        <v>49.315068493150676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112500000</v>
      </c>
      <c r="D16" s="31">
        <v>116200000</v>
      </c>
      <c r="E16" s="28">
        <f t="shared" si="0"/>
        <v>-3.1841652323579979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3">
        <v>65</v>
      </c>
      <c r="D18" s="33">
        <v>85</v>
      </c>
      <c r="E18" s="28">
        <f t="shared" ref="E18:E25" si="2">IF(C18*100/D18-100&gt;100,C18/D18,C18*100/D18-100)</f>
        <v>-23.529411764705884</v>
      </c>
      <c r="F18" s="35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3">
        <v>27</v>
      </c>
      <c r="D19" s="33">
        <v>39</v>
      </c>
      <c r="E19" s="28">
        <f t="shared" si="2"/>
        <v>-30.769230769230774</v>
      </c>
      <c r="F19" s="35" t="str">
        <f t="shared" si="3"/>
        <v>%</v>
      </c>
    </row>
    <row r="20" spans="1:6" ht="16.5" x14ac:dyDescent="0.25">
      <c r="A20" s="42" t="s">
        <v>24</v>
      </c>
      <c r="B20" s="43"/>
      <c r="C20" s="33">
        <v>12</v>
      </c>
      <c r="D20" s="33">
        <v>5</v>
      </c>
      <c r="E20" s="28">
        <f t="shared" si="2"/>
        <v>2.4</v>
      </c>
      <c r="F20" s="35" t="str">
        <f t="shared" si="3"/>
        <v>раз</v>
      </c>
    </row>
    <row r="21" spans="1:6" ht="16.5" x14ac:dyDescent="0.25">
      <c r="A21" s="42" t="s">
        <v>23</v>
      </c>
      <c r="B21" s="43"/>
      <c r="C21" s="33">
        <v>30</v>
      </c>
      <c r="D21" s="33">
        <v>63</v>
      </c>
      <c r="E21" s="28">
        <f t="shared" si="2"/>
        <v>-52.38095238095238</v>
      </c>
      <c r="F21" s="35" t="str">
        <f t="shared" si="3"/>
        <v>%</v>
      </c>
    </row>
    <row r="22" spans="1:6" ht="16.5" x14ac:dyDescent="0.25">
      <c r="A22" s="42" t="s">
        <v>22</v>
      </c>
      <c r="B22" s="43"/>
      <c r="C22" s="33">
        <v>14</v>
      </c>
      <c r="D22" s="33">
        <v>35</v>
      </c>
      <c r="E22" s="28">
        <f t="shared" si="2"/>
        <v>-60</v>
      </c>
      <c r="F22" s="35" t="str">
        <f t="shared" si="3"/>
        <v>%</v>
      </c>
    </row>
    <row r="23" spans="1:6" ht="16.5" x14ac:dyDescent="0.25">
      <c r="A23" s="42" t="s">
        <v>21</v>
      </c>
      <c r="B23" s="43"/>
      <c r="C23" s="33">
        <v>52</v>
      </c>
      <c r="D23" s="33">
        <v>32</v>
      </c>
      <c r="E23" s="28">
        <f t="shared" si="2"/>
        <v>62.5</v>
      </c>
      <c r="F23" s="35" t="str">
        <f t="shared" si="3"/>
        <v>%</v>
      </c>
    </row>
    <row r="24" spans="1:6" ht="16.5" x14ac:dyDescent="0.25">
      <c r="A24" s="45" t="s">
        <v>34</v>
      </c>
      <c r="B24" s="46"/>
      <c r="C24" s="33">
        <v>182</v>
      </c>
      <c r="D24" s="33"/>
      <c r="E24" s="28" t="e">
        <f t="shared" si="2"/>
        <v>#DIV/0!</v>
      </c>
      <c r="F24" s="35" t="e">
        <f t="shared" si="3"/>
        <v>#DIV/0!</v>
      </c>
    </row>
    <row r="25" spans="1:6" ht="16.5" x14ac:dyDescent="0.25">
      <c r="A25" s="45" t="s">
        <v>37</v>
      </c>
      <c r="B25" s="46"/>
      <c r="C25" s="33">
        <v>186</v>
      </c>
      <c r="D25" s="33">
        <v>143</v>
      </c>
      <c r="E25" s="28">
        <f t="shared" si="2"/>
        <v>30.069930069930081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3">
        <v>44</v>
      </c>
      <c r="D27" s="33">
        <v>39</v>
      </c>
      <c r="E27" s="28">
        <f t="shared" ref="E27:E42" si="4">IF(C27*100/D27-100&gt;100,C27/D27,C27*100/D27-100)</f>
        <v>12.820512820512818</v>
      </c>
      <c r="F27" s="35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3">
        <v>23</v>
      </c>
      <c r="D28" s="33">
        <v>61</v>
      </c>
      <c r="E28" s="28">
        <f>IF(C28*100/D28-100&gt;100,C28/D28,C28*100/D28-100)</f>
        <v>-62.295081967213115</v>
      </c>
      <c r="F28" s="35" t="str">
        <f>IF(C28*100/D28-100&gt;100,"раз","%")</f>
        <v>%</v>
      </c>
    </row>
    <row r="29" spans="1:6" ht="16.5" x14ac:dyDescent="0.25">
      <c r="A29" s="42" t="s">
        <v>29</v>
      </c>
      <c r="B29" s="43"/>
      <c r="C29" s="33">
        <v>26</v>
      </c>
      <c r="D29" s="33">
        <v>15</v>
      </c>
      <c r="E29" s="28">
        <f>IF(C29*100/D29-100&gt;100,C29/D29,C29*100/D29-100)</f>
        <v>73.333333333333343</v>
      </c>
      <c r="F29" s="35" t="str">
        <f>IF(C29*100/D29-100&gt;100,"раз","%")</f>
        <v>%</v>
      </c>
    </row>
    <row r="30" spans="1:6" ht="16.5" x14ac:dyDescent="0.25">
      <c r="A30" s="42" t="s">
        <v>30</v>
      </c>
      <c r="B30" s="43"/>
      <c r="C30" s="33">
        <v>43</v>
      </c>
      <c r="D30" s="33">
        <v>63</v>
      </c>
      <c r="E30" s="28">
        <f t="shared" si="4"/>
        <v>-31.746031746031747</v>
      </c>
      <c r="F30" s="35" t="str">
        <f t="shared" si="5"/>
        <v>%</v>
      </c>
    </row>
    <row r="31" spans="1:6" ht="16.5" x14ac:dyDescent="0.25">
      <c r="A31" s="42" t="s">
        <v>31</v>
      </c>
      <c r="B31" s="43"/>
      <c r="C31" s="33">
        <v>52</v>
      </c>
      <c r="D31" s="33">
        <v>47</v>
      </c>
      <c r="E31" s="28">
        <f t="shared" si="4"/>
        <v>10.638297872340431</v>
      </c>
      <c r="F31" s="35" t="str">
        <f t="shared" si="5"/>
        <v>%</v>
      </c>
    </row>
    <row r="32" spans="1:6" ht="16.5" x14ac:dyDescent="0.25">
      <c r="A32" s="42" t="s">
        <v>38</v>
      </c>
      <c r="B32" s="43"/>
      <c r="C32" s="33">
        <v>6</v>
      </c>
      <c r="D32" s="33">
        <v>3</v>
      </c>
      <c r="E32" s="28">
        <f t="shared" si="4"/>
        <v>100</v>
      </c>
      <c r="F32" s="35" t="str">
        <f t="shared" si="5"/>
        <v>%</v>
      </c>
    </row>
    <row r="33" spans="1:8" ht="16.5" x14ac:dyDescent="0.25">
      <c r="A33" s="42" t="s">
        <v>39</v>
      </c>
      <c r="B33" s="43"/>
      <c r="C33" s="33">
        <v>34</v>
      </c>
      <c r="D33" s="33">
        <v>15</v>
      </c>
      <c r="E33" s="28">
        <f t="shared" si="4"/>
        <v>2.2666666666666666</v>
      </c>
      <c r="F33" s="35" t="str">
        <f t="shared" si="5"/>
        <v>раз</v>
      </c>
    </row>
    <row r="34" spans="1:8" ht="16.5" x14ac:dyDescent="0.25">
      <c r="A34" s="42" t="s">
        <v>32</v>
      </c>
      <c r="B34" s="43"/>
      <c r="C34" s="33">
        <v>38</v>
      </c>
      <c r="D34" s="33">
        <v>28</v>
      </c>
      <c r="E34" s="28">
        <f t="shared" si="4"/>
        <v>35.714285714285722</v>
      </c>
      <c r="F34" s="35" t="str">
        <f t="shared" si="5"/>
        <v>%</v>
      </c>
    </row>
    <row r="35" spans="1:8" ht="16.5" x14ac:dyDescent="0.25">
      <c r="A35" s="45" t="s">
        <v>34</v>
      </c>
      <c r="B35" s="46"/>
      <c r="C35" s="33">
        <v>104</v>
      </c>
      <c r="D35" s="33">
        <v>107</v>
      </c>
      <c r="E35" s="28">
        <f t="shared" si="4"/>
        <v>-2.8037383177570092</v>
      </c>
      <c r="F35" s="35" t="str">
        <f t="shared" si="5"/>
        <v>%</v>
      </c>
    </row>
    <row r="36" spans="1:8" ht="16.5" x14ac:dyDescent="0.25">
      <c r="A36" s="45" t="s">
        <v>35</v>
      </c>
      <c r="B36" s="46"/>
      <c r="C36" s="33">
        <v>12</v>
      </c>
      <c r="D36" s="33">
        <v>24</v>
      </c>
      <c r="E36" s="28">
        <f t="shared" si="4"/>
        <v>-50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26</v>
      </c>
      <c r="D37" s="33">
        <v>33</v>
      </c>
      <c r="E37" s="28">
        <f t="shared" si="4"/>
        <v>-21.212121212121218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309</v>
      </c>
      <c r="D38" s="33">
        <v>332</v>
      </c>
      <c r="E38" s="28">
        <f t="shared" si="4"/>
        <v>-6.9277108433734895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2641</v>
      </c>
      <c r="D39" s="33">
        <v>7483</v>
      </c>
      <c r="E39" s="28">
        <f t="shared" si="4"/>
        <v>-64.706668448483228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13703</v>
      </c>
      <c r="D40" s="33">
        <v>9922</v>
      </c>
      <c r="E40" s="28">
        <f t="shared" si="4"/>
        <v>38.107236444265283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8</v>
      </c>
      <c r="D41" s="33">
        <v>6</v>
      </c>
      <c r="E41" s="28">
        <f t="shared" si="4"/>
        <v>33.333333333333343</v>
      </c>
      <c r="F41" s="35" t="str">
        <f t="shared" si="5"/>
        <v>%</v>
      </c>
    </row>
    <row r="42" spans="1:8" ht="17.25" x14ac:dyDescent="0.3">
      <c r="A42" s="8">
        <v>20</v>
      </c>
      <c r="B42" s="10" t="s">
        <v>13</v>
      </c>
      <c r="C42" s="33">
        <v>89</v>
      </c>
      <c r="D42" s="33">
        <v>92</v>
      </c>
      <c r="E42" s="28">
        <f t="shared" si="4"/>
        <v>-3.2608695652173907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43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2016-12-07T07:38:19Z</cp:lastPrinted>
  <dcterms:created xsi:type="dcterms:W3CDTF">1997-03-25T06:43:11Z</dcterms:created>
  <dcterms:modified xsi:type="dcterms:W3CDTF">2016-12-14T08:18:27Z</dcterms:modified>
</cp:coreProperties>
</file>