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155" activeTab="0"/>
  </bookViews>
  <sheets>
    <sheet name="весь бюджет" sheetId="1" r:id="rId1"/>
  </sheets>
  <definedNames>
    <definedName name="_xlnm.Print_Titles" localSheetId="0">'весь бюджет'!$5:$6</definedName>
    <definedName name="_xlnm.Print_Area" localSheetId="0">'весь бюджет'!$A$1:$J$74</definedName>
  </definedNames>
  <calcPr fullCalcOnLoad="1" fullPrecision="0"/>
</workbook>
</file>

<file path=xl/sharedStrings.xml><?xml version="1.0" encoding="utf-8"?>
<sst xmlns="http://schemas.openxmlformats.org/spreadsheetml/2006/main" count="57" uniqueCount="46">
  <si>
    <t xml:space="preserve">                      (Тыс. руб.)</t>
  </si>
  <si>
    <t>Долгосроч-ная целевая программа «Доступная среда города Сургута на 2012 – 2015 годы»</t>
  </si>
  <si>
    <t>Всего расходов</t>
  </si>
  <si>
    <t>в том числе:</t>
  </si>
  <si>
    <r>
      <t>1.1.2.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Субсидии из бюджета автономного округа</t>
    </r>
  </si>
  <si>
    <t>1.1.3. Субвенции из бюджета автономного округа</t>
  </si>
  <si>
    <t>Долгосрочная целевая программа «Профи-лактика экстремизма, гармонизация межэтни-ческих и межкультурных отношений, укрепление толерантности в муници-пальном образовании городской округ город Сургут на 2012 – 2015 годы»</t>
  </si>
  <si>
    <t>Наименование показателя</t>
  </si>
  <si>
    <t>«Общее и дополнительное образование в общеобразова-тельных учреждениях»</t>
  </si>
  <si>
    <t>«Дополнительное образование в учреждениях дополнительного образования детей»</t>
  </si>
  <si>
    <t>«Дошкольное образование в образовательных учреждениях, реализующих программу дошкольного образования»</t>
  </si>
  <si>
    <t>«Организация и обеспечение  отдыха и оздоровления детей»</t>
  </si>
  <si>
    <t>Ведомственные целевые программы оказания муниципальных услуг на 2013 – 2015 годы</t>
  </si>
  <si>
    <t>Ведомственная целевая программа функциониро-вания департамента образования  на 2013 – 2015 годы</t>
  </si>
  <si>
    <t>1.1. Объем бюджетных ассигнований департамента образования - всего</t>
  </si>
  <si>
    <r>
      <t>1.1.1.</t>
    </r>
    <r>
      <rPr>
        <sz val="7"/>
        <color indexed="8"/>
        <rFont val="Times New Roman"/>
        <family val="1"/>
      </rPr>
      <t>  </t>
    </r>
    <r>
      <rPr>
        <sz val="10"/>
        <color indexed="8"/>
        <rFont val="Times New Roman"/>
        <family val="1"/>
      </rPr>
      <t xml:space="preserve">Средства местного бюджета </t>
    </r>
  </si>
  <si>
    <t>1.2.1. Объем бюджетных ассигнований департамента городского хозяйства</t>
  </si>
  <si>
    <t>1.2.2. Объем бюджетных ассигнований управления связи и информатизации</t>
  </si>
  <si>
    <t>2.1. Объем бюджетных ассигнований департамента образования - всего</t>
  </si>
  <si>
    <r>
      <t>2.1.1.</t>
    </r>
    <r>
      <rPr>
        <sz val="7"/>
        <color indexed="8"/>
        <rFont val="Times New Roman"/>
        <family val="1"/>
      </rPr>
      <t>  </t>
    </r>
    <r>
      <rPr>
        <sz val="10"/>
        <color indexed="8"/>
        <rFont val="Times New Roman"/>
        <family val="1"/>
      </rPr>
      <t xml:space="preserve">Средства местного бюджета </t>
    </r>
  </si>
  <si>
    <r>
      <t>2.1.2.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Субсидии из бюджета автономного округа</t>
    </r>
  </si>
  <si>
    <t>2.1.3. Субвенции из бюджета автономного округа</t>
  </si>
  <si>
    <t>2.2.1. Объем бюджетных ассигнований департамента городского хозяйства</t>
  </si>
  <si>
    <t>2.2.2. Объем бюджетных ассигнований управления связи и информатизации</t>
  </si>
  <si>
    <t>3.1. Объем бюджетных ассигнований департамента образования - всего</t>
  </si>
  <si>
    <r>
      <t>3.1.1.</t>
    </r>
    <r>
      <rPr>
        <sz val="7"/>
        <color indexed="8"/>
        <rFont val="Times New Roman"/>
        <family val="1"/>
      </rPr>
      <t>  </t>
    </r>
    <r>
      <rPr>
        <sz val="10"/>
        <color indexed="8"/>
        <rFont val="Times New Roman"/>
        <family val="1"/>
      </rPr>
      <t xml:space="preserve">Средства местного бюджета </t>
    </r>
  </si>
  <si>
    <r>
      <t>3.1.2.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Субсидии из бюджета автономного округа</t>
    </r>
  </si>
  <si>
    <t>3.1.3. Субвенции из бюджета автономного округа</t>
  </si>
  <si>
    <t>3.2.1. Объем бюджетных ассигнований департамента городского хозяйства</t>
  </si>
  <si>
    <t>3.2.2. Объем бюджетных ассигнований управления связи и информатизации</t>
  </si>
  <si>
    <t>4.1. Объем бюджетных ассигнований департамента образования - всего</t>
  </si>
  <si>
    <r>
      <t>4.1.1.</t>
    </r>
    <r>
      <rPr>
        <sz val="7"/>
        <color indexed="8"/>
        <rFont val="Times New Roman"/>
        <family val="1"/>
      </rPr>
      <t>  </t>
    </r>
    <r>
      <rPr>
        <sz val="10"/>
        <color indexed="8"/>
        <rFont val="Times New Roman"/>
        <family val="1"/>
      </rPr>
      <t xml:space="preserve">Средства местного бюджета </t>
    </r>
  </si>
  <si>
    <r>
      <t>4.1.2.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Субсидии из бюджета автономного округа</t>
    </r>
  </si>
  <si>
    <t>4.1.3. Субвенции из бюджета автономного округа</t>
  </si>
  <si>
    <t>4.2.1. Объем бюджетных ассигнований департамента городского хозяйства</t>
  </si>
  <si>
    <t>4.2.2. Объем бюджетных ассигнований управления связи и информатизации</t>
  </si>
  <si>
    <t>Информация об объеме бюджетных ассигнований на реализацию долгосрочных, ведомственных целевых программ  департамента образования                                 на 2013 год и плановый период 2014 - 2015 годов</t>
  </si>
  <si>
    <t>1. Общий объем бюджетных ассигнований на 2013 год и плановый период 2014 - 2015 годов - всего</t>
  </si>
  <si>
    <t>1.2. Объем бюджетных ассигнований Соадминистраторов ведомственных целевых пограмм оказания муниципальных услуг - всего</t>
  </si>
  <si>
    <t>2.2. Объем бюджетных ассигнований Соадминистраторов ведомственных целевых пограмм оказания муниципальных услуг - всего</t>
  </si>
  <si>
    <t>2. Общий объем бюджетных ассигнований на 2013 год - всего</t>
  </si>
  <si>
    <t>3. Общий объем бюджетных ассигнований на 2014 год - всего</t>
  </si>
  <si>
    <t>3.2. Объем бюджетных ассигнований Соадминистраторов ведомственных целевых пограмм оказания муниципальных услуг - всего</t>
  </si>
  <si>
    <t>4. Общий объем бюджетных ассигнований на 2015 год - всего</t>
  </si>
  <si>
    <t>4.2. Объем бюджетных ассигнований Соадминистраторов ведомственных целевых пограмм оказания муниципальных услуг - всего</t>
  </si>
  <si>
    <t>Приложение 3
к докладу о результатах и основных направлениях                                                                                                 деятельности департамента образования                                                                на 2013 год и плановый период 2014 - 2015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</si>
</sst>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8" fillId="0" borderId="0" xfId="52" applyFont="1" applyFill="1" applyAlignment="1">
      <alignment vertical="center" wrapText="1"/>
      <protection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right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6" fillId="0" borderId="10" xfId="0" applyFont="1" applyFill="1" applyBorder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8" fillId="0" borderId="0" xfId="52" applyFont="1" applyFill="1" applyAlignment="1">
      <alignment horizontal="left" vertical="center" wrapText="1"/>
      <protection/>
    </xf>
    <xf numFmtId="0" fontId="42" fillId="0" borderId="0" xfId="0" applyFont="1" applyFill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Zero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6" sqref="N6"/>
    </sheetView>
  </sheetViews>
  <sheetFormatPr defaultColWidth="9.140625" defaultRowHeight="15"/>
  <cols>
    <col min="1" max="1" width="50.57421875" style="2" customWidth="1"/>
    <col min="2" max="2" width="14.00390625" style="2" customWidth="1"/>
    <col min="3" max="3" width="13.00390625" style="2" customWidth="1"/>
    <col min="4" max="4" width="13.8515625" style="2" customWidth="1"/>
    <col min="5" max="5" width="11.421875" style="2" customWidth="1"/>
    <col min="6" max="6" width="11.8515625" style="2" customWidth="1"/>
    <col min="7" max="7" width="10.421875" style="2" customWidth="1"/>
    <col min="8" max="8" width="19.421875" style="2" customWidth="1"/>
    <col min="9" max="9" width="11.28125" style="2" customWidth="1"/>
    <col min="10" max="10" width="4.140625" style="2" customWidth="1"/>
    <col min="11" max="16384" width="9.140625" style="2" customWidth="1"/>
  </cols>
  <sheetData>
    <row r="1" spans="4:9" ht="67.5" customHeight="1">
      <c r="D1" s="1"/>
      <c r="E1" s="14" t="s">
        <v>45</v>
      </c>
      <c r="F1" s="14"/>
      <c r="G1" s="14"/>
      <c r="H1" s="14"/>
      <c r="I1" s="14"/>
    </row>
    <row r="2" ht="9" customHeight="1">
      <c r="A2" s="3"/>
    </row>
    <row r="3" spans="1:9" ht="34.5" customHeight="1">
      <c r="A3" s="15" t="s">
        <v>36</v>
      </c>
      <c r="B3" s="15"/>
      <c r="C3" s="15"/>
      <c r="D3" s="15"/>
      <c r="E3" s="15"/>
      <c r="F3" s="15"/>
      <c r="G3" s="15"/>
      <c r="H3" s="15"/>
      <c r="I3" s="15"/>
    </row>
    <row r="4" ht="16.5">
      <c r="I4" s="4" t="s">
        <v>0</v>
      </c>
    </row>
    <row r="5" spans="1:9" ht="25.5" customHeight="1">
      <c r="A5" s="16" t="s">
        <v>7</v>
      </c>
      <c r="B5" s="16" t="s">
        <v>12</v>
      </c>
      <c r="C5" s="16"/>
      <c r="D5" s="16"/>
      <c r="E5" s="16"/>
      <c r="F5" s="17" t="s">
        <v>13</v>
      </c>
      <c r="G5" s="16" t="s">
        <v>1</v>
      </c>
      <c r="H5" s="16" t="s">
        <v>6</v>
      </c>
      <c r="I5" s="16" t="s">
        <v>2</v>
      </c>
    </row>
    <row r="6" spans="1:9" ht="107.25" customHeight="1">
      <c r="A6" s="16"/>
      <c r="B6" s="5" t="s">
        <v>10</v>
      </c>
      <c r="C6" s="5" t="s">
        <v>8</v>
      </c>
      <c r="D6" s="5" t="s">
        <v>9</v>
      </c>
      <c r="E6" s="5" t="s">
        <v>11</v>
      </c>
      <c r="F6" s="18"/>
      <c r="G6" s="16"/>
      <c r="H6" s="16"/>
      <c r="I6" s="16"/>
    </row>
    <row r="7" spans="1:9" ht="28.5" customHeight="1">
      <c r="A7" s="6" t="s">
        <v>37</v>
      </c>
      <c r="B7" s="7">
        <f>B9+B14</f>
        <v>8372134.4</v>
      </c>
      <c r="C7" s="7">
        <f aca="true" t="shared" si="0" ref="C7:H7">C9+C14</f>
        <v>13679218.3</v>
      </c>
      <c r="D7" s="7">
        <f t="shared" si="0"/>
        <v>533540.6</v>
      </c>
      <c r="E7" s="7">
        <f t="shared" si="0"/>
        <v>91282.9</v>
      </c>
      <c r="F7" s="7">
        <f t="shared" si="0"/>
        <v>2354098.5</v>
      </c>
      <c r="G7" s="7">
        <f t="shared" si="0"/>
        <v>16338</v>
      </c>
      <c r="H7" s="7">
        <f t="shared" si="0"/>
        <v>1158</v>
      </c>
      <c r="I7" s="7">
        <f>SUM(B7:H7)</f>
        <v>25047770.7</v>
      </c>
    </row>
    <row r="8" spans="1:9" s="10" customFormat="1" ht="12.75" customHeight="1">
      <c r="A8" s="8" t="s">
        <v>3</v>
      </c>
      <c r="B8" s="9"/>
      <c r="C8" s="9"/>
      <c r="D8" s="9"/>
      <c r="E8" s="9"/>
      <c r="F8" s="9"/>
      <c r="G8" s="9"/>
      <c r="H8" s="9"/>
      <c r="I8" s="9"/>
    </row>
    <row r="9" spans="1:9" s="10" customFormat="1" ht="25.5" customHeight="1">
      <c r="A9" s="11" t="s">
        <v>14</v>
      </c>
      <c r="B9" s="9">
        <f>B11+B12+B13</f>
        <v>7495449.8</v>
      </c>
      <c r="C9" s="9">
        <f aca="true" t="shared" si="1" ref="C9:H9">C11+C12+C13</f>
        <v>12510076.4</v>
      </c>
      <c r="D9" s="9">
        <f t="shared" si="1"/>
        <v>508459.7</v>
      </c>
      <c r="E9" s="9">
        <f t="shared" si="1"/>
        <v>91282.9</v>
      </c>
      <c r="F9" s="9">
        <f t="shared" si="1"/>
        <v>2354098.5</v>
      </c>
      <c r="G9" s="9">
        <f t="shared" si="1"/>
        <v>16338</v>
      </c>
      <c r="H9" s="9">
        <f t="shared" si="1"/>
        <v>1158</v>
      </c>
      <c r="I9" s="7">
        <f>SUM(B9:H9)</f>
        <v>22976863.3</v>
      </c>
    </row>
    <row r="10" spans="1:9" s="10" customFormat="1" ht="12.75" customHeight="1">
      <c r="A10" s="8" t="s">
        <v>3</v>
      </c>
      <c r="B10" s="9"/>
      <c r="C10" s="9"/>
      <c r="D10" s="9"/>
      <c r="E10" s="9"/>
      <c r="F10" s="9"/>
      <c r="G10" s="9"/>
      <c r="H10" s="9"/>
      <c r="I10" s="9"/>
    </row>
    <row r="11" spans="1:9" s="10" customFormat="1" ht="14.25" customHeight="1">
      <c r="A11" s="11" t="s">
        <v>15</v>
      </c>
      <c r="B11" s="9">
        <f>B22+B33+B44</f>
        <v>6598756.2</v>
      </c>
      <c r="C11" s="9">
        <f aca="true" t="shared" si="2" ref="C11:H11">C22+C33+C44</f>
        <v>713882.1</v>
      </c>
      <c r="D11" s="9">
        <f t="shared" si="2"/>
        <v>508459.7</v>
      </c>
      <c r="E11" s="9">
        <f t="shared" si="2"/>
        <v>71290.9</v>
      </c>
      <c r="F11" s="9">
        <f t="shared" si="2"/>
        <v>1166175.3</v>
      </c>
      <c r="G11" s="9">
        <f t="shared" si="2"/>
        <v>16338</v>
      </c>
      <c r="H11" s="9">
        <f t="shared" si="2"/>
        <v>1158</v>
      </c>
      <c r="I11" s="7">
        <f aca="true" t="shared" si="3" ref="I11:I18">SUM(B11:H11)</f>
        <v>9076060.2</v>
      </c>
    </row>
    <row r="12" spans="1:9" s="10" customFormat="1" ht="12.75" customHeight="1">
      <c r="A12" s="11" t="s">
        <v>4</v>
      </c>
      <c r="B12" s="9">
        <f aca="true" t="shared" si="4" ref="B12:H13">B23+B34+B45</f>
        <v>0</v>
      </c>
      <c r="C12" s="9">
        <f t="shared" si="4"/>
        <v>0</v>
      </c>
      <c r="D12" s="9">
        <f t="shared" si="4"/>
        <v>0</v>
      </c>
      <c r="E12" s="9">
        <f t="shared" si="4"/>
        <v>19992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7">
        <f t="shared" si="3"/>
        <v>19992</v>
      </c>
    </row>
    <row r="13" spans="1:9" s="10" customFormat="1" ht="13.5" customHeight="1">
      <c r="A13" s="11" t="s">
        <v>5</v>
      </c>
      <c r="B13" s="9">
        <f t="shared" si="4"/>
        <v>896693.6</v>
      </c>
      <c r="C13" s="9">
        <f t="shared" si="4"/>
        <v>11796194.3</v>
      </c>
      <c r="D13" s="9">
        <f t="shared" si="4"/>
        <v>0</v>
      </c>
      <c r="E13" s="9">
        <f t="shared" si="4"/>
        <v>0</v>
      </c>
      <c r="F13" s="9">
        <f t="shared" si="4"/>
        <v>1187923.2</v>
      </c>
      <c r="G13" s="9">
        <f t="shared" si="4"/>
        <v>0</v>
      </c>
      <c r="H13" s="9">
        <f t="shared" si="4"/>
        <v>0</v>
      </c>
      <c r="I13" s="7">
        <f t="shared" si="3"/>
        <v>13880811.1</v>
      </c>
    </row>
    <row r="14" spans="1:9" s="10" customFormat="1" ht="40.5" customHeight="1">
      <c r="A14" s="11" t="s">
        <v>38</v>
      </c>
      <c r="B14" s="9">
        <f>B16+B17</f>
        <v>876684.6</v>
      </c>
      <c r="C14" s="9">
        <f aca="true" t="shared" si="5" ref="C14:H14">C16+C17</f>
        <v>1169141.9</v>
      </c>
      <c r="D14" s="9">
        <f t="shared" si="5"/>
        <v>25080.9</v>
      </c>
      <c r="E14" s="9">
        <f t="shared" si="5"/>
        <v>0</v>
      </c>
      <c r="F14" s="9">
        <f t="shared" si="5"/>
        <v>0</v>
      </c>
      <c r="G14" s="9">
        <f t="shared" si="5"/>
        <v>0</v>
      </c>
      <c r="H14" s="9">
        <f t="shared" si="5"/>
        <v>0</v>
      </c>
      <c r="I14" s="7">
        <f t="shared" si="3"/>
        <v>2070907.4</v>
      </c>
    </row>
    <row r="15" spans="1:9" s="10" customFormat="1" ht="12.75" customHeight="1">
      <c r="A15" s="8" t="s">
        <v>3</v>
      </c>
      <c r="B15" s="9"/>
      <c r="C15" s="9"/>
      <c r="D15" s="9"/>
      <c r="E15" s="9"/>
      <c r="F15" s="9"/>
      <c r="G15" s="9"/>
      <c r="H15" s="9"/>
      <c r="I15" s="7">
        <f t="shared" si="3"/>
        <v>0</v>
      </c>
    </row>
    <row r="16" spans="1:9" s="10" customFormat="1" ht="27" customHeight="1">
      <c r="A16" s="11" t="s">
        <v>16</v>
      </c>
      <c r="B16" s="9">
        <f>B27+B38+B49</f>
        <v>858943.8</v>
      </c>
      <c r="C16" s="9">
        <f aca="true" t="shared" si="6" ref="B16:H17">C27+C38+C49</f>
        <v>1149004.1</v>
      </c>
      <c r="D16" s="9">
        <f t="shared" si="6"/>
        <v>22540.5</v>
      </c>
      <c r="E16" s="9">
        <f t="shared" si="6"/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7">
        <f t="shared" si="3"/>
        <v>2030488.4</v>
      </c>
    </row>
    <row r="17" spans="1:9" s="10" customFormat="1" ht="26.25" customHeight="1">
      <c r="A17" s="11" t="s">
        <v>17</v>
      </c>
      <c r="B17" s="9">
        <f t="shared" si="6"/>
        <v>17740.8</v>
      </c>
      <c r="C17" s="9">
        <f t="shared" si="6"/>
        <v>20137.8</v>
      </c>
      <c r="D17" s="9">
        <f t="shared" si="6"/>
        <v>2540.4</v>
      </c>
      <c r="E17" s="9">
        <f t="shared" si="6"/>
        <v>0</v>
      </c>
      <c r="F17" s="9">
        <f t="shared" si="6"/>
        <v>0</v>
      </c>
      <c r="G17" s="9">
        <f t="shared" si="6"/>
        <v>0</v>
      </c>
      <c r="H17" s="9">
        <f t="shared" si="6"/>
        <v>0</v>
      </c>
      <c r="I17" s="7">
        <f t="shared" si="3"/>
        <v>40419</v>
      </c>
    </row>
    <row r="18" spans="1:9" ht="25.5">
      <c r="A18" s="6" t="s">
        <v>40</v>
      </c>
      <c r="B18" s="7">
        <f>B20+B25</f>
        <v>2719857.2</v>
      </c>
      <c r="C18" s="7">
        <f aca="true" t="shared" si="7" ref="C18:H18">C20+C25</f>
        <v>4245135.7</v>
      </c>
      <c r="D18" s="7">
        <f t="shared" si="7"/>
        <v>177439.4</v>
      </c>
      <c r="E18" s="7">
        <f t="shared" si="7"/>
        <v>37136.3</v>
      </c>
      <c r="F18" s="7">
        <f t="shared" si="7"/>
        <v>786044.9</v>
      </c>
      <c r="G18" s="7">
        <f t="shared" si="7"/>
        <v>6411</v>
      </c>
      <c r="H18" s="7">
        <f t="shared" si="7"/>
        <v>386</v>
      </c>
      <c r="I18" s="7">
        <f t="shared" si="3"/>
        <v>7972410.5</v>
      </c>
    </row>
    <row r="19" spans="1:9" s="10" customFormat="1" ht="12.75" customHeight="1">
      <c r="A19" s="8" t="s">
        <v>3</v>
      </c>
      <c r="B19" s="9"/>
      <c r="C19" s="9"/>
      <c r="D19" s="9"/>
      <c r="E19" s="9"/>
      <c r="F19" s="9"/>
      <c r="G19" s="9"/>
      <c r="H19" s="9"/>
      <c r="I19" s="9"/>
    </row>
    <row r="20" spans="1:9" s="10" customFormat="1" ht="25.5" customHeight="1">
      <c r="A20" s="11" t="s">
        <v>18</v>
      </c>
      <c r="B20" s="9">
        <f aca="true" t="shared" si="8" ref="B20:H20">B22+B23+B24</f>
        <v>2415834.6</v>
      </c>
      <c r="C20" s="9">
        <f t="shared" si="8"/>
        <v>3797967.2</v>
      </c>
      <c r="D20" s="9">
        <f t="shared" si="8"/>
        <v>169079.1</v>
      </c>
      <c r="E20" s="9">
        <f t="shared" si="8"/>
        <v>37136.3</v>
      </c>
      <c r="F20" s="9">
        <f t="shared" si="8"/>
        <v>786044.9</v>
      </c>
      <c r="G20" s="9">
        <f t="shared" si="8"/>
        <v>6411</v>
      </c>
      <c r="H20" s="9">
        <f t="shared" si="8"/>
        <v>386</v>
      </c>
      <c r="I20" s="7">
        <f>SUM(B20:H20)</f>
        <v>7212859.1</v>
      </c>
    </row>
    <row r="21" spans="1:9" s="10" customFormat="1" ht="12.75" customHeight="1">
      <c r="A21" s="8" t="s">
        <v>3</v>
      </c>
      <c r="B21" s="9"/>
      <c r="C21" s="9"/>
      <c r="D21" s="9"/>
      <c r="E21" s="9"/>
      <c r="F21" s="9"/>
      <c r="G21" s="9"/>
      <c r="H21" s="9"/>
      <c r="I21" s="9"/>
    </row>
    <row r="22" spans="1:9" s="10" customFormat="1" ht="14.25" customHeight="1">
      <c r="A22" s="11" t="s">
        <v>19</v>
      </c>
      <c r="B22" s="9">
        <v>2144299</v>
      </c>
      <c r="C22" s="9">
        <v>265142.5</v>
      </c>
      <c r="D22" s="9">
        <v>169079.1</v>
      </c>
      <c r="E22" s="9">
        <v>26136.9</v>
      </c>
      <c r="F22" s="9">
        <v>400856.1</v>
      </c>
      <c r="G22" s="9">
        <v>6411</v>
      </c>
      <c r="H22" s="9">
        <v>386</v>
      </c>
      <c r="I22" s="7">
        <f aca="true" t="shared" si="9" ref="I22:I29">SUM(B22:H22)</f>
        <v>3012310.6</v>
      </c>
    </row>
    <row r="23" spans="1:10" s="10" customFormat="1" ht="12.75" customHeight="1">
      <c r="A23" s="11" t="s">
        <v>20</v>
      </c>
      <c r="B23" s="9">
        <v>0</v>
      </c>
      <c r="C23" s="9">
        <v>0</v>
      </c>
      <c r="D23" s="9">
        <v>0</v>
      </c>
      <c r="E23" s="9">
        <v>10999.4</v>
      </c>
      <c r="F23" s="9"/>
      <c r="G23" s="9"/>
      <c r="H23" s="9"/>
      <c r="I23" s="7">
        <f t="shared" si="9"/>
        <v>10999.4</v>
      </c>
      <c r="J23" s="10">
        <v>45</v>
      </c>
    </row>
    <row r="24" spans="1:9" s="10" customFormat="1" ht="13.5" customHeight="1">
      <c r="A24" s="11" t="s">
        <v>21</v>
      </c>
      <c r="B24" s="9">
        <v>271535.6</v>
      </c>
      <c r="C24" s="9">
        <v>3532824.7</v>
      </c>
      <c r="D24" s="9">
        <v>0</v>
      </c>
      <c r="E24" s="9"/>
      <c r="F24" s="9">
        <v>385188.8</v>
      </c>
      <c r="G24" s="9"/>
      <c r="H24" s="9"/>
      <c r="I24" s="7">
        <f t="shared" si="9"/>
        <v>4189549.1</v>
      </c>
    </row>
    <row r="25" spans="1:9" s="10" customFormat="1" ht="40.5" customHeight="1">
      <c r="A25" s="11" t="s">
        <v>39</v>
      </c>
      <c r="B25" s="9">
        <f aca="true" t="shared" si="10" ref="B25:H25">B27+B28</f>
        <v>304022.6</v>
      </c>
      <c r="C25" s="9">
        <f t="shared" si="10"/>
        <v>447168.5</v>
      </c>
      <c r="D25" s="9">
        <f t="shared" si="10"/>
        <v>8360.3</v>
      </c>
      <c r="E25" s="9">
        <f t="shared" si="10"/>
        <v>0</v>
      </c>
      <c r="F25" s="9">
        <f t="shared" si="10"/>
        <v>0</v>
      </c>
      <c r="G25" s="9">
        <f t="shared" si="10"/>
        <v>0</v>
      </c>
      <c r="H25" s="9">
        <f t="shared" si="10"/>
        <v>0</v>
      </c>
      <c r="I25" s="7">
        <f t="shared" si="9"/>
        <v>759551.4</v>
      </c>
    </row>
    <row r="26" spans="1:9" s="10" customFormat="1" ht="12.75" customHeight="1">
      <c r="A26" s="8" t="s">
        <v>3</v>
      </c>
      <c r="B26" s="9"/>
      <c r="C26" s="9"/>
      <c r="D26" s="9"/>
      <c r="E26" s="9"/>
      <c r="F26" s="9"/>
      <c r="G26" s="9"/>
      <c r="H26" s="9"/>
      <c r="I26" s="7">
        <f t="shared" si="9"/>
        <v>0</v>
      </c>
    </row>
    <row r="27" spans="1:9" s="10" customFormat="1" ht="27" customHeight="1">
      <c r="A27" s="11" t="s">
        <v>22</v>
      </c>
      <c r="B27" s="9">
        <v>298109</v>
      </c>
      <c r="C27" s="9">
        <v>440455.9</v>
      </c>
      <c r="D27" s="9">
        <v>7513.5</v>
      </c>
      <c r="E27" s="9">
        <v>0</v>
      </c>
      <c r="F27" s="9"/>
      <c r="G27" s="9">
        <v>0</v>
      </c>
      <c r="H27" s="9">
        <v>0</v>
      </c>
      <c r="I27" s="7">
        <f t="shared" si="9"/>
        <v>746078.4</v>
      </c>
    </row>
    <row r="28" spans="1:9" s="10" customFormat="1" ht="26.25" customHeight="1">
      <c r="A28" s="11" t="s">
        <v>23</v>
      </c>
      <c r="B28" s="9">
        <v>5913.6</v>
      </c>
      <c r="C28" s="9">
        <v>6712.6</v>
      </c>
      <c r="D28" s="9">
        <v>846.8</v>
      </c>
      <c r="E28" s="9">
        <v>0</v>
      </c>
      <c r="F28" s="9"/>
      <c r="G28" s="9">
        <v>0</v>
      </c>
      <c r="H28" s="9">
        <v>0</v>
      </c>
      <c r="I28" s="7">
        <f t="shared" si="9"/>
        <v>13473</v>
      </c>
    </row>
    <row r="29" spans="1:9" ht="25.5">
      <c r="A29" s="6" t="s">
        <v>41</v>
      </c>
      <c r="B29" s="7">
        <f>B31+B36</f>
        <v>2832893.7</v>
      </c>
      <c r="C29" s="7">
        <f aca="true" t="shared" si="11" ref="C29:H29">C31+C36</f>
        <v>4501001.4</v>
      </c>
      <c r="D29" s="7">
        <f t="shared" si="11"/>
        <v>178536.1</v>
      </c>
      <c r="E29" s="7">
        <f t="shared" si="11"/>
        <v>27073.3</v>
      </c>
      <c r="F29" s="7">
        <f t="shared" si="11"/>
        <v>777558.9</v>
      </c>
      <c r="G29" s="7">
        <f t="shared" si="11"/>
        <v>4287</v>
      </c>
      <c r="H29" s="7">
        <f t="shared" si="11"/>
        <v>386</v>
      </c>
      <c r="I29" s="7">
        <f t="shared" si="9"/>
        <v>8321736.4</v>
      </c>
    </row>
    <row r="30" spans="1:9" s="10" customFormat="1" ht="12.75" customHeight="1">
      <c r="A30" s="8" t="s">
        <v>3</v>
      </c>
      <c r="B30" s="9"/>
      <c r="C30" s="9"/>
      <c r="D30" s="9"/>
      <c r="E30" s="9"/>
      <c r="F30" s="9"/>
      <c r="G30" s="9"/>
      <c r="H30" s="9"/>
      <c r="I30" s="9"/>
    </row>
    <row r="31" spans="1:9" s="10" customFormat="1" ht="25.5" customHeight="1">
      <c r="A31" s="11" t="s">
        <v>24</v>
      </c>
      <c r="B31" s="9">
        <f aca="true" t="shared" si="12" ref="B31:H31">B33+B34+B35</f>
        <v>2531451.6</v>
      </c>
      <c r="C31" s="9">
        <f t="shared" si="12"/>
        <v>4144562.9</v>
      </c>
      <c r="D31" s="9">
        <f t="shared" si="12"/>
        <v>170175.8</v>
      </c>
      <c r="E31" s="9">
        <f t="shared" si="12"/>
        <v>27073.3</v>
      </c>
      <c r="F31" s="9">
        <f t="shared" si="12"/>
        <v>777558.9</v>
      </c>
      <c r="G31" s="9">
        <f t="shared" si="12"/>
        <v>4287</v>
      </c>
      <c r="H31" s="9">
        <f t="shared" si="12"/>
        <v>386</v>
      </c>
      <c r="I31" s="7">
        <f>SUM(B31:H31)</f>
        <v>7655495.5</v>
      </c>
    </row>
    <row r="32" spans="1:9" s="10" customFormat="1" ht="12.75" customHeight="1">
      <c r="A32" s="8" t="s">
        <v>3</v>
      </c>
      <c r="B32" s="9"/>
      <c r="C32" s="9"/>
      <c r="D32" s="9"/>
      <c r="E32" s="9"/>
      <c r="F32" s="9"/>
      <c r="G32" s="9"/>
      <c r="H32" s="9"/>
      <c r="I32" s="9"/>
    </row>
    <row r="33" spans="1:9" s="10" customFormat="1" ht="14.25" customHeight="1">
      <c r="A33" s="11" t="s">
        <v>25</v>
      </c>
      <c r="B33" s="9">
        <v>2233076.6</v>
      </c>
      <c r="C33" s="9">
        <v>225974.6</v>
      </c>
      <c r="D33" s="9">
        <v>170175.8</v>
      </c>
      <c r="E33" s="9">
        <v>18080.7</v>
      </c>
      <c r="F33" s="9">
        <v>382289.2</v>
      </c>
      <c r="G33" s="9">
        <v>4287</v>
      </c>
      <c r="H33" s="9">
        <v>386</v>
      </c>
      <c r="I33" s="7">
        <f aca="true" t="shared" si="13" ref="I33:I40">SUM(B33:H33)</f>
        <v>3034269.9</v>
      </c>
    </row>
    <row r="34" spans="1:9" s="10" customFormat="1" ht="12.75" customHeight="1">
      <c r="A34" s="11" t="s">
        <v>26</v>
      </c>
      <c r="B34" s="9"/>
      <c r="C34" s="9"/>
      <c r="D34" s="9"/>
      <c r="E34" s="9">
        <v>8992.6</v>
      </c>
      <c r="F34" s="9"/>
      <c r="G34" s="9"/>
      <c r="H34" s="9"/>
      <c r="I34" s="7">
        <f t="shared" si="13"/>
        <v>8992.6</v>
      </c>
    </row>
    <row r="35" spans="1:9" s="10" customFormat="1" ht="13.5" customHeight="1">
      <c r="A35" s="11" t="s">
        <v>27</v>
      </c>
      <c r="B35" s="9">
        <v>298375</v>
      </c>
      <c r="C35" s="9">
        <v>3918588.3</v>
      </c>
      <c r="D35" s="9"/>
      <c r="E35" s="9"/>
      <c r="F35" s="9">
        <v>395269.7</v>
      </c>
      <c r="G35" s="9"/>
      <c r="H35" s="9"/>
      <c r="I35" s="7">
        <f t="shared" si="13"/>
        <v>4612233</v>
      </c>
    </row>
    <row r="36" spans="1:9" s="10" customFormat="1" ht="40.5" customHeight="1">
      <c r="A36" s="11" t="s">
        <v>42</v>
      </c>
      <c r="B36" s="9">
        <f aca="true" t="shared" si="14" ref="B36:H36">B38+B39</f>
        <v>301442.1</v>
      </c>
      <c r="C36" s="9">
        <f t="shared" si="14"/>
        <v>356438.5</v>
      </c>
      <c r="D36" s="9">
        <f t="shared" si="14"/>
        <v>8360.3</v>
      </c>
      <c r="E36" s="9">
        <f t="shared" si="14"/>
        <v>0</v>
      </c>
      <c r="F36" s="9">
        <f t="shared" si="14"/>
        <v>0</v>
      </c>
      <c r="G36" s="9">
        <f t="shared" si="14"/>
        <v>0</v>
      </c>
      <c r="H36" s="9">
        <f t="shared" si="14"/>
        <v>0</v>
      </c>
      <c r="I36" s="7">
        <f t="shared" si="13"/>
        <v>666240.9</v>
      </c>
    </row>
    <row r="37" spans="1:9" s="10" customFormat="1" ht="12.75" customHeight="1">
      <c r="A37" s="8" t="s">
        <v>3</v>
      </c>
      <c r="B37" s="9"/>
      <c r="C37" s="9"/>
      <c r="D37" s="9"/>
      <c r="E37" s="9"/>
      <c r="F37" s="9"/>
      <c r="G37" s="9"/>
      <c r="H37" s="9"/>
      <c r="I37" s="7">
        <f t="shared" si="13"/>
        <v>0</v>
      </c>
    </row>
    <row r="38" spans="1:9" s="10" customFormat="1" ht="27" customHeight="1">
      <c r="A38" s="11" t="s">
        <v>28</v>
      </c>
      <c r="B38" s="9">
        <v>295528.5</v>
      </c>
      <c r="C38" s="9">
        <v>349725.9</v>
      </c>
      <c r="D38" s="9">
        <v>7513.5</v>
      </c>
      <c r="E38" s="9">
        <v>0</v>
      </c>
      <c r="F38" s="9"/>
      <c r="G38" s="9">
        <v>0</v>
      </c>
      <c r="H38" s="9">
        <v>0</v>
      </c>
      <c r="I38" s="7">
        <f t="shared" si="13"/>
        <v>652767.9</v>
      </c>
    </row>
    <row r="39" spans="1:9" s="10" customFormat="1" ht="26.25" customHeight="1">
      <c r="A39" s="11" t="s">
        <v>29</v>
      </c>
      <c r="B39" s="9">
        <v>5913.6</v>
      </c>
      <c r="C39" s="9">
        <v>6712.6</v>
      </c>
      <c r="D39" s="9">
        <v>846.8</v>
      </c>
      <c r="E39" s="9">
        <v>0</v>
      </c>
      <c r="F39" s="9"/>
      <c r="G39" s="9">
        <v>0</v>
      </c>
      <c r="H39" s="9">
        <v>0</v>
      </c>
      <c r="I39" s="7">
        <f t="shared" si="13"/>
        <v>13473</v>
      </c>
    </row>
    <row r="40" spans="1:9" ht="25.5">
      <c r="A40" s="6" t="s">
        <v>43</v>
      </c>
      <c r="B40" s="7">
        <f>B42+B47</f>
        <v>2819383.5</v>
      </c>
      <c r="C40" s="7">
        <f aca="true" t="shared" si="15" ref="C40:H40">C42+C47</f>
        <v>4933081.2</v>
      </c>
      <c r="D40" s="7">
        <f t="shared" si="15"/>
        <v>177565.1</v>
      </c>
      <c r="E40" s="7">
        <f t="shared" si="15"/>
        <v>27073.3</v>
      </c>
      <c r="F40" s="7">
        <f t="shared" si="15"/>
        <v>790494.7</v>
      </c>
      <c r="G40" s="7">
        <f t="shared" si="15"/>
        <v>5640</v>
      </c>
      <c r="H40" s="7">
        <f t="shared" si="15"/>
        <v>386</v>
      </c>
      <c r="I40" s="7">
        <f t="shared" si="13"/>
        <v>8753623.8</v>
      </c>
    </row>
    <row r="41" spans="1:9" s="10" customFormat="1" ht="12.75" customHeight="1">
      <c r="A41" s="8" t="s">
        <v>3</v>
      </c>
      <c r="B41" s="9"/>
      <c r="C41" s="9"/>
      <c r="D41" s="9"/>
      <c r="E41" s="9"/>
      <c r="F41" s="9"/>
      <c r="G41" s="9"/>
      <c r="H41" s="9"/>
      <c r="I41" s="9"/>
    </row>
    <row r="42" spans="1:9" s="10" customFormat="1" ht="25.5" customHeight="1">
      <c r="A42" s="11" t="s">
        <v>30</v>
      </c>
      <c r="B42" s="9">
        <f aca="true" t="shared" si="16" ref="B42:H42">B44+B45+B46</f>
        <v>2548163.6</v>
      </c>
      <c r="C42" s="9">
        <f t="shared" si="16"/>
        <v>4567546.3</v>
      </c>
      <c r="D42" s="9">
        <f t="shared" si="16"/>
        <v>169204.8</v>
      </c>
      <c r="E42" s="9">
        <f t="shared" si="16"/>
        <v>27073.3</v>
      </c>
      <c r="F42" s="9">
        <f t="shared" si="16"/>
        <v>790494.7</v>
      </c>
      <c r="G42" s="9">
        <f t="shared" si="16"/>
        <v>5640</v>
      </c>
      <c r="H42" s="9">
        <f t="shared" si="16"/>
        <v>386</v>
      </c>
      <c r="I42" s="7">
        <f>SUM(B42:H42)</f>
        <v>8108508.7</v>
      </c>
    </row>
    <row r="43" spans="1:9" s="10" customFormat="1" ht="12.75" customHeight="1">
      <c r="A43" s="8" t="s">
        <v>3</v>
      </c>
      <c r="B43" s="9"/>
      <c r="C43" s="9"/>
      <c r="D43" s="9"/>
      <c r="E43" s="9"/>
      <c r="F43" s="9"/>
      <c r="G43" s="9"/>
      <c r="H43" s="9"/>
      <c r="I43" s="9"/>
    </row>
    <row r="44" spans="1:9" s="10" customFormat="1" ht="14.25" customHeight="1">
      <c r="A44" s="11" t="s">
        <v>31</v>
      </c>
      <c r="B44" s="9">
        <v>2221380.6</v>
      </c>
      <c r="C44" s="9">
        <v>222765</v>
      </c>
      <c r="D44" s="9">
        <v>169204.8</v>
      </c>
      <c r="E44" s="9">
        <v>27073.3</v>
      </c>
      <c r="F44" s="9">
        <v>383030</v>
      </c>
      <c r="G44" s="9">
        <v>5640</v>
      </c>
      <c r="H44" s="9">
        <v>386</v>
      </c>
      <c r="I44" s="7">
        <f aca="true" t="shared" si="17" ref="I44:I50">SUM(B44:H44)</f>
        <v>3029479.7</v>
      </c>
    </row>
    <row r="45" spans="1:9" s="10" customFormat="1" ht="12.75" customHeight="1">
      <c r="A45" s="11" t="s">
        <v>32</v>
      </c>
      <c r="B45" s="9"/>
      <c r="C45" s="9"/>
      <c r="D45" s="9"/>
      <c r="E45" s="9"/>
      <c r="F45" s="9"/>
      <c r="G45" s="9"/>
      <c r="H45" s="9"/>
      <c r="I45" s="7">
        <f t="shared" si="17"/>
        <v>0</v>
      </c>
    </row>
    <row r="46" spans="1:10" s="10" customFormat="1" ht="13.5" customHeight="1">
      <c r="A46" s="11" t="s">
        <v>33</v>
      </c>
      <c r="B46" s="9">
        <v>326783</v>
      </c>
      <c r="C46" s="9">
        <v>4344781.3</v>
      </c>
      <c r="D46" s="9"/>
      <c r="E46" s="9"/>
      <c r="F46" s="9">
        <v>407464.7</v>
      </c>
      <c r="G46" s="9"/>
      <c r="H46" s="9"/>
      <c r="I46" s="7">
        <f t="shared" si="17"/>
        <v>5079029</v>
      </c>
      <c r="J46" s="10">
        <v>46</v>
      </c>
    </row>
    <row r="47" spans="1:10" s="10" customFormat="1" ht="40.5" customHeight="1">
      <c r="A47" s="11" t="s">
        <v>44</v>
      </c>
      <c r="B47" s="9">
        <f aca="true" t="shared" si="18" ref="B47:H47">B49+B50</f>
        <v>271219.9</v>
      </c>
      <c r="C47" s="9">
        <f t="shared" si="18"/>
        <v>365534.9</v>
      </c>
      <c r="D47" s="9">
        <f t="shared" si="18"/>
        <v>8360.3</v>
      </c>
      <c r="E47" s="9">
        <f t="shared" si="18"/>
        <v>0</v>
      </c>
      <c r="F47" s="9">
        <f t="shared" si="18"/>
        <v>0</v>
      </c>
      <c r="G47" s="9">
        <f t="shared" si="18"/>
        <v>0</v>
      </c>
      <c r="H47" s="9">
        <f t="shared" si="18"/>
        <v>0</v>
      </c>
      <c r="I47" s="7">
        <f t="shared" si="17"/>
        <v>645115.1</v>
      </c>
      <c r="J47" s="12"/>
    </row>
    <row r="48" spans="1:9" s="10" customFormat="1" ht="12.75" customHeight="1">
      <c r="A48" s="8" t="s">
        <v>3</v>
      </c>
      <c r="B48" s="9"/>
      <c r="C48" s="9"/>
      <c r="D48" s="9"/>
      <c r="E48" s="9"/>
      <c r="F48" s="9"/>
      <c r="G48" s="9"/>
      <c r="H48" s="9"/>
      <c r="I48" s="7">
        <f t="shared" si="17"/>
        <v>0</v>
      </c>
    </row>
    <row r="49" spans="1:9" s="10" customFormat="1" ht="27" customHeight="1">
      <c r="A49" s="11" t="s">
        <v>34</v>
      </c>
      <c r="B49" s="9">
        <v>265306.3</v>
      </c>
      <c r="C49" s="9">
        <v>358822.3</v>
      </c>
      <c r="D49" s="9">
        <v>7513.5</v>
      </c>
      <c r="E49" s="9">
        <v>0</v>
      </c>
      <c r="F49" s="9"/>
      <c r="G49" s="9">
        <v>0</v>
      </c>
      <c r="H49" s="9">
        <v>0</v>
      </c>
      <c r="I49" s="7">
        <f t="shared" si="17"/>
        <v>631642.1</v>
      </c>
    </row>
    <row r="50" spans="1:9" s="10" customFormat="1" ht="26.25" customHeight="1">
      <c r="A50" s="11" t="s">
        <v>35</v>
      </c>
      <c r="B50" s="9">
        <v>5913.6</v>
      </c>
      <c r="C50" s="9">
        <v>6712.6</v>
      </c>
      <c r="D50" s="9">
        <v>846.8</v>
      </c>
      <c r="E50" s="9">
        <v>0</v>
      </c>
      <c r="F50" s="9"/>
      <c r="G50" s="9">
        <v>0</v>
      </c>
      <c r="H50" s="9">
        <v>0</v>
      </c>
      <c r="I50" s="7">
        <f t="shared" si="17"/>
        <v>13473</v>
      </c>
    </row>
    <row r="52" spans="2:6" ht="15">
      <c r="B52" s="13"/>
      <c r="C52" s="13"/>
      <c r="D52" s="13"/>
      <c r="E52" s="13"/>
      <c r="F52" s="13"/>
    </row>
    <row r="73" ht="15">
      <c r="J73" s="2">
        <v>47</v>
      </c>
    </row>
  </sheetData>
  <sheetProtection/>
  <mergeCells count="8">
    <mergeCell ref="E1:I1"/>
    <mergeCell ref="A3:I3"/>
    <mergeCell ref="A5:A6"/>
    <mergeCell ref="B5:E5"/>
    <mergeCell ref="G5:G6"/>
    <mergeCell ref="H5:H6"/>
    <mergeCell ref="I5:I6"/>
    <mergeCell ref="F5:F6"/>
  </mergeCells>
  <printOptions/>
  <pageMargins left="0.42" right="0.2" top="0.8267716535433072" bottom="0.31496062992125984" header="0.31496062992125984" footer="0.31496062992125984"/>
  <pageSetup fitToHeight="0" horizontalDpi="180" verticalDpi="180" orientation="landscape" paperSize="9" scale="89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2013-04-22T05:42:56Z</dcterms:modified>
  <cp:category/>
  <cp:version/>
  <cp:contentType/>
  <cp:contentStatus/>
</cp:coreProperties>
</file>