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161" activeTab="0"/>
  </bookViews>
  <sheets>
    <sheet name="Горяч. вода" sheetId="1" r:id="rId1"/>
  </sheets>
  <definedNames>
    <definedName name="_xlnm.Print_Titles" localSheetId="0">'Горяч. вода'!$4:$4</definedName>
  </definedNames>
  <calcPr fullCalcOnLoad="1" fullPrecision="0"/>
</workbook>
</file>

<file path=xl/sharedStrings.xml><?xml version="1.0" encoding="utf-8"?>
<sst xmlns="http://schemas.openxmlformats.org/spreadsheetml/2006/main" count="86" uniqueCount="57">
  <si>
    <t>№ п.п</t>
  </si>
  <si>
    <t>Наименование услуг</t>
  </si>
  <si>
    <t>1.1.</t>
  </si>
  <si>
    <t>1.1.1.</t>
  </si>
  <si>
    <t>1.1.2.</t>
  </si>
  <si>
    <t>1.2.</t>
  </si>
  <si>
    <t>1.3.</t>
  </si>
  <si>
    <t>с общими кухнями и блоками душевых на этажах в каждой секции</t>
  </si>
  <si>
    <t>туалет, душевые или ванные комнаты общие</t>
  </si>
  <si>
    <t>высотой 12 этажей и выше с повышенным требованием к их благоустройству</t>
  </si>
  <si>
    <t>с умывальниками, мойками, душами</t>
  </si>
  <si>
    <t>с ваннами</t>
  </si>
  <si>
    <t>Жилые дома с централизованным холодным и горячим водоснабжением, с внутренней централизованной или автономной канализацией</t>
  </si>
  <si>
    <t>Общежития с централизованным холодным и горячим водоснабжением, с внутренней централизованной или автономной канализацией, с полным благоустройством в каждой жилой ячейке (кухня, ванная комната, санитарный узел)</t>
  </si>
  <si>
    <t>Горячее водоснабжение</t>
  </si>
  <si>
    <t>1.1.3.</t>
  </si>
  <si>
    <t>1.3.1.</t>
  </si>
  <si>
    <t>1.3.2.</t>
  </si>
  <si>
    <t>1.</t>
  </si>
  <si>
    <t xml:space="preserve">2. </t>
  </si>
  <si>
    <t>Микрорайон железнодорожников, ПИКС</t>
  </si>
  <si>
    <t>2.1.</t>
  </si>
  <si>
    <t>2.1.1.</t>
  </si>
  <si>
    <t>2.1.2.</t>
  </si>
  <si>
    <t>2.1.3.</t>
  </si>
  <si>
    <t>2.2.</t>
  </si>
  <si>
    <t>2.3.</t>
  </si>
  <si>
    <t>2.3.1.</t>
  </si>
  <si>
    <t>2.3.2.</t>
  </si>
  <si>
    <t>3.</t>
  </si>
  <si>
    <t>3.1.</t>
  </si>
  <si>
    <t>3.1.1.</t>
  </si>
  <si>
    <t>3.1.2.</t>
  </si>
  <si>
    <t>3.1.3.</t>
  </si>
  <si>
    <t>3.2.</t>
  </si>
  <si>
    <t>3.3.</t>
  </si>
  <si>
    <t>3.3.1.</t>
  </si>
  <si>
    <t>3.3.2.</t>
  </si>
  <si>
    <t>4.</t>
  </si>
  <si>
    <t>4.1.</t>
  </si>
  <si>
    <t>4.1.1.</t>
  </si>
  <si>
    <t>4.1.2.</t>
  </si>
  <si>
    <t>4.2.</t>
  </si>
  <si>
    <t>4.3.</t>
  </si>
  <si>
    <t>4.3.1.</t>
  </si>
  <si>
    <t>4.3.2.</t>
  </si>
  <si>
    <t>Жилые дома, общежития с централизованным холодным и горячим водоснабжением, с внутренней централизованной или автономной  канализацией</t>
  </si>
  <si>
    <t>Тариф, руб./куб.м с НДС</t>
  </si>
  <si>
    <t>Норматив потребления, куб.м/ на 1 человека</t>
  </si>
  <si>
    <t>Микрорайоны города, поселки ПСО-34, Звездный, Дорожный</t>
  </si>
  <si>
    <t>поселки Юность, Лунный</t>
  </si>
  <si>
    <t>поселок Кедровый - 2</t>
  </si>
  <si>
    <t>Размер платы в месяц             руб./ на 1 человека</t>
  </si>
  <si>
    <t>Размеры платы за горячее водоснабжение для нанимателей жилых помещений муниципального жилищного фонда города Сургута, рассчитанные исходя из установленных тарифов на горячую воду СГМУП " Городские тепловые сети" и СГМУП "Тепловик"</t>
  </si>
  <si>
    <t>с 1 февраля по 30 июня 2012 года</t>
  </si>
  <si>
    <t>с 1 июля по  31 августа 2012 года</t>
  </si>
  <si>
    <t>с 1 сентября по 31 января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</si>
</sst>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[$-FC19]d\ mmmm\ yyyy\ &quot;г.&quot;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view="pageBreakPreview" zoomScale="75" zoomScaleSheetLayoutView="75" workbookViewId="0" topLeftCell="A1">
      <selection activeCell="F7" sqref="F7"/>
    </sheetView>
  </sheetViews>
  <sheetFormatPr defaultColWidth="9.140625" defaultRowHeight="12.75"/>
  <cols>
    <col min="1" max="1" width="7.140625" style="1" customWidth="1"/>
    <col min="2" max="4" width="9.140625" style="1" customWidth="1"/>
    <col min="5" max="5" width="53.8515625" style="1" customWidth="1"/>
    <col min="6" max="6" width="12.421875" style="1" customWidth="1"/>
    <col min="7" max="7" width="14.421875" style="1" customWidth="1"/>
    <col min="8" max="9" width="13.28125" style="1" customWidth="1"/>
    <col min="10" max="10" width="14.57421875" style="1" customWidth="1"/>
    <col min="11" max="11" width="14.28125" style="1" customWidth="1"/>
    <col min="12" max="12" width="12.7109375" style="1" customWidth="1"/>
    <col min="13" max="13" width="14.28125" style="1" customWidth="1"/>
    <col min="14" max="14" width="14.140625" style="1" customWidth="1"/>
    <col min="15" max="16384" width="9.140625" style="1" customWidth="1"/>
  </cols>
  <sheetData>
    <row r="1" spans="1:14" ht="63" customHeight="1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7.75" customHeight="1">
      <c r="A2" s="23" t="s">
        <v>0</v>
      </c>
      <c r="B2" s="25" t="s">
        <v>1</v>
      </c>
      <c r="C2" s="25"/>
      <c r="D2" s="25"/>
      <c r="E2" s="25"/>
      <c r="F2" s="26" t="s">
        <v>54</v>
      </c>
      <c r="G2" s="27"/>
      <c r="H2" s="28"/>
      <c r="I2" s="29" t="s">
        <v>55</v>
      </c>
      <c r="J2" s="30"/>
      <c r="K2" s="31"/>
      <c r="L2" s="29" t="s">
        <v>56</v>
      </c>
      <c r="M2" s="30"/>
      <c r="N2" s="31"/>
    </row>
    <row r="3" spans="1:14" ht="79.5" customHeight="1">
      <c r="A3" s="24"/>
      <c r="B3" s="25"/>
      <c r="C3" s="25"/>
      <c r="D3" s="25"/>
      <c r="E3" s="25"/>
      <c r="F3" s="8" t="s">
        <v>47</v>
      </c>
      <c r="G3" s="8" t="s">
        <v>48</v>
      </c>
      <c r="H3" s="8" t="s">
        <v>52</v>
      </c>
      <c r="I3" s="8" t="s">
        <v>47</v>
      </c>
      <c r="J3" s="8" t="s">
        <v>48</v>
      </c>
      <c r="K3" s="8" t="s">
        <v>52</v>
      </c>
      <c r="L3" s="8" t="s">
        <v>47</v>
      </c>
      <c r="M3" s="8" t="s">
        <v>48</v>
      </c>
      <c r="N3" s="8" t="s">
        <v>52</v>
      </c>
    </row>
    <row r="4" spans="1:14" ht="15.75">
      <c r="A4" s="15">
        <v>1</v>
      </c>
      <c r="B4" s="32">
        <v>2</v>
      </c>
      <c r="C4" s="32"/>
      <c r="D4" s="32"/>
      <c r="E4" s="32"/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</row>
    <row r="5" spans="1:14" ht="17.25" customHeight="1">
      <c r="A5" s="16"/>
      <c r="B5" s="33" t="s">
        <v>14</v>
      </c>
      <c r="C5" s="33"/>
      <c r="D5" s="33"/>
      <c r="E5" s="18"/>
      <c r="F5" s="11"/>
      <c r="G5" s="12"/>
      <c r="H5" s="12"/>
      <c r="I5" s="12"/>
      <c r="J5" s="13"/>
      <c r="K5" s="12"/>
      <c r="L5" s="12"/>
      <c r="M5" s="12"/>
      <c r="N5" s="14"/>
    </row>
    <row r="6" spans="1:14" ht="20.25" customHeight="1">
      <c r="A6" s="16" t="s">
        <v>18</v>
      </c>
      <c r="B6" s="18" t="s">
        <v>49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ht="50.25" customHeight="1">
      <c r="A7" s="10" t="s">
        <v>2</v>
      </c>
      <c r="B7" s="21" t="s">
        <v>12</v>
      </c>
      <c r="C7" s="21"/>
      <c r="D7" s="21"/>
      <c r="E7" s="21"/>
      <c r="F7" s="2"/>
      <c r="G7" s="2"/>
      <c r="H7" s="2"/>
      <c r="I7" s="2"/>
      <c r="J7" s="3"/>
      <c r="K7" s="2"/>
      <c r="L7" s="2"/>
      <c r="M7" s="2"/>
      <c r="N7" s="4"/>
    </row>
    <row r="8" spans="1:14" ht="32.25" customHeight="1">
      <c r="A8" s="10" t="s">
        <v>3</v>
      </c>
      <c r="B8" s="21" t="s">
        <v>11</v>
      </c>
      <c r="C8" s="21"/>
      <c r="D8" s="21"/>
      <c r="E8" s="21"/>
      <c r="F8" s="9">
        <f>102.97*0.18+102.97</f>
        <v>121.5</v>
      </c>
      <c r="G8" s="9">
        <v>4.39</v>
      </c>
      <c r="H8" s="9">
        <f>F8*G8</f>
        <v>533.39</v>
      </c>
      <c r="I8" s="9">
        <v>123.22</v>
      </c>
      <c r="J8" s="9">
        <v>4.39</v>
      </c>
      <c r="K8" s="9">
        <f>I8*J8</f>
        <v>540.94</v>
      </c>
      <c r="L8" s="9">
        <v>125.53</v>
      </c>
      <c r="M8" s="9">
        <v>4.39</v>
      </c>
      <c r="N8" s="9">
        <f>L8*M8</f>
        <v>551.08</v>
      </c>
    </row>
    <row r="9" spans="1:14" ht="31.5" customHeight="1">
      <c r="A9" s="10" t="s">
        <v>4</v>
      </c>
      <c r="B9" s="21" t="s">
        <v>10</v>
      </c>
      <c r="C9" s="21"/>
      <c r="D9" s="21"/>
      <c r="E9" s="21"/>
      <c r="F9" s="9">
        <f>102.97*0.18+102.97</f>
        <v>121.5</v>
      </c>
      <c r="G9" s="9">
        <v>3.12</v>
      </c>
      <c r="H9" s="9">
        <f aca="true" t="shared" si="0" ref="H9:H14">F9*G9</f>
        <v>379.08</v>
      </c>
      <c r="I9" s="9">
        <v>123.22</v>
      </c>
      <c r="J9" s="9">
        <v>3.12</v>
      </c>
      <c r="K9" s="9">
        <f>I9*J9</f>
        <v>384.45</v>
      </c>
      <c r="L9" s="9">
        <v>125.53</v>
      </c>
      <c r="M9" s="9">
        <v>3.12</v>
      </c>
      <c r="N9" s="9">
        <f>L9*M9</f>
        <v>391.65</v>
      </c>
    </row>
    <row r="10" spans="1:14" ht="33" customHeight="1">
      <c r="A10" s="10" t="s">
        <v>15</v>
      </c>
      <c r="B10" s="21" t="s">
        <v>9</v>
      </c>
      <c r="C10" s="21"/>
      <c r="D10" s="21"/>
      <c r="E10" s="21"/>
      <c r="F10" s="9">
        <f>102.97*0.18+102.97</f>
        <v>121.5</v>
      </c>
      <c r="G10" s="10">
        <v>4.77</v>
      </c>
      <c r="H10" s="9">
        <f t="shared" si="0"/>
        <v>579.56</v>
      </c>
      <c r="I10" s="9">
        <v>123.22</v>
      </c>
      <c r="J10" s="10">
        <v>4.77</v>
      </c>
      <c r="K10" s="9">
        <f>I10*J10</f>
        <v>587.76</v>
      </c>
      <c r="L10" s="9">
        <v>125.53</v>
      </c>
      <c r="M10" s="10">
        <v>4.77</v>
      </c>
      <c r="N10" s="9">
        <f>L10*M10</f>
        <v>598.78</v>
      </c>
    </row>
    <row r="11" spans="1:14" ht="81.75" customHeight="1">
      <c r="A11" s="10" t="s">
        <v>5</v>
      </c>
      <c r="B11" s="21" t="s">
        <v>13</v>
      </c>
      <c r="C11" s="21"/>
      <c r="D11" s="21"/>
      <c r="E11" s="21"/>
      <c r="F11" s="9">
        <f>102.97*0.18+102.97</f>
        <v>121.5</v>
      </c>
      <c r="G11" s="9">
        <v>3.65</v>
      </c>
      <c r="H11" s="9">
        <f t="shared" si="0"/>
        <v>443.48</v>
      </c>
      <c r="I11" s="9">
        <v>123.22</v>
      </c>
      <c r="J11" s="9">
        <v>3.65</v>
      </c>
      <c r="K11" s="9">
        <f>I11*J11</f>
        <v>449.75</v>
      </c>
      <c r="L11" s="9">
        <v>125.53</v>
      </c>
      <c r="M11" s="9">
        <v>3.65</v>
      </c>
      <c r="N11" s="9">
        <f>L11*M11</f>
        <v>458.18</v>
      </c>
    </row>
    <row r="12" spans="1:14" ht="51.75" customHeight="1">
      <c r="A12" s="10" t="s">
        <v>6</v>
      </c>
      <c r="B12" s="21" t="s">
        <v>46</v>
      </c>
      <c r="C12" s="21"/>
      <c r="D12" s="21"/>
      <c r="E12" s="21"/>
      <c r="F12" s="10"/>
      <c r="G12" s="10"/>
      <c r="H12" s="9"/>
      <c r="I12" s="9"/>
      <c r="J12" s="10"/>
      <c r="K12" s="9"/>
      <c r="L12" s="10"/>
      <c r="M12" s="10"/>
      <c r="N12" s="9"/>
    </row>
    <row r="13" spans="1:14" ht="36.75" customHeight="1">
      <c r="A13" s="10" t="s">
        <v>16</v>
      </c>
      <c r="B13" s="21" t="s">
        <v>7</v>
      </c>
      <c r="C13" s="21"/>
      <c r="D13" s="21"/>
      <c r="E13" s="21"/>
      <c r="F13" s="9">
        <f>102.97*0.18+102.97</f>
        <v>121.5</v>
      </c>
      <c r="G13" s="10">
        <v>2.88</v>
      </c>
      <c r="H13" s="9">
        <f t="shared" si="0"/>
        <v>349.92</v>
      </c>
      <c r="I13" s="9">
        <v>123.22</v>
      </c>
      <c r="J13" s="10">
        <v>2.88</v>
      </c>
      <c r="K13" s="9">
        <f>I13*J13</f>
        <v>354.87</v>
      </c>
      <c r="L13" s="9">
        <v>125.53</v>
      </c>
      <c r="M13" s="10">
        <v>2.88</v>
      </c>
      <c r="N13" s="9">
        <f>L13*M13</f>
        <v>361.53</v>
      </c>
    </row>
    <row r="14" spans="1:14" ht="35.25" customHeight="1">
      <c r="A14" s="10" t="s">
        <v>17</v>
      </c>
      <c r="B14" s="21" t="s">
        <v>8</v>
      </c>
      <c r="C14" s="21"/>
      <c r="D14" s="21"/>
      <c r="E14" s="21"/>
      <c r="F14" s="9">
        <f>102.97*0.18+102.97</f>
        <v>121.5</v>
      </c>
      <c r="G14" s="10">
        <v>1.67</v>
      </c>
      <c r="H14" s="9">
        <f t="shared" si="0"/>
        <v>202.91</v>
      </c>
      <c r="I14" s="9">
        <v>123.22</v>
      </c>
      <c r="J14" s="10">
        <v>1.67</v>
      </c>
      <c r="K14" s="9">
        <f>I14*J14</f>
        <v>205.78</v>
      </c>
      <c r="L14" s="9">
        <v>125.53</v>
      </c>
      <c r="M14" s="10">
        <v>1.67</v>
      </c>
      <c r="N14" s="9">
        <f>L14*M14</f>
        <v>209.64</v>
      </c>
    </row>
    <row r="15" spans="1:14" s="6" customFormat="1" ht="18" customHeight="1">
      <c r="A15" s="16" t="s">
        <v>19</v>
      </c>
      <c r="B15" s="18" t="s">
        <v>20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14" ht="57.75" customHeight="1">
      <c r="A16" s="10" t="s">
        <v>21</v>
      </c>
      <c r="B16" s="21" t="s">
        <v>12</v>
      </c>
      <c r="C16" s="21"/>
      <c r="D16" s="21"/>
      <c r="E16" s="21"/>
      <c r="F16" s="2"/>
      <c r="G16" s="2"/>
      <c r="H16" s="2"/>
      <c r="I16" s="2"/>
      <c r="J16" s="3"/>
      <c r="K16" s="2"/>
      <c r="L16" s="2"/>
      <c r="M16" s="2"/>
      <c r="N16" s="4"/>
    </row>
    <row r="17" spans="1:14" ht="26.25" customHeight="1">
      <c r="A17" s="10" t="s">
        <v>22</v>
      </c>
      <c r="B17" s="21" t="s">
        <v>11</v>
      </c>
      <c r="C17" s="21"/>
      <c r="D17" s="21"/>
      <c r="E17" s="21"/>
      <c r="F17" s="9">
        <f>96.35*0.18+96.35</f>
        <v>113.69</v>
      </c>
      <c r="G17" s="10">
        <v>4.39</v>
      </c>
      <c r="H17" s="9">
        <f aca="true" t="shared" si="1" ref="H17:H23">F17*G17</f>
        <v>499.1</v>
      </c>
      <c r="I17" s="9">
        <v>120.51</v>
      </c>
      <c r="J17" s="10">
        <v>4.39</v>
      </c>
      <c r="K17" s="9">
        <f>I17*J17</f>
        <v>529.04</v>
      </c>
      <c r="L17" s="9">
        <v>125.53</v>
      </c>
      <c r="M17" s="10">
        <v>4.39</v>
      </c>
      <c r="N17" s="9">
        <f>L17*M17</f>
        <v>551.08</v>
      </c>
    </row>
    <row r="18" spans="1:14" ht="24" customHeight="1">
      <c r="A18" s="10" t="s">
        <v>23</v>
      </c>
      <c r="B18" s="21" t="s">
        <v>10</v>
      </c>
      <c r="C18" s="21"/>
      <c r="D18" s="21"/>
      <c r="E18" s="21"/>
      <c r="F18" s="9">
        <f>96.35*0.18+96.35</f>
        <v>113.69</v>
      </c>
      <c r="G18" s="10">
        <v>3.12</v>
      </c>
      <c r="H18" s="9">
        <f t="shared" si="1"/>
        <v>354.71</v>
      </c>
      <c r="I18" s="9">
        <v>120.51</v>
      </c>
      <c r="J18" s="10">
        <v>3.12</v>
      </c>
      <c r="K18" s="9">
        <f>I18*J18</f>
        <v>375.99</v>
      </c>
      <c r="L18" s="9">
        <v>125.53</v>
      </c>
      <c r="M18" s="10">
        <v>3.12</v>
      </c>
      <c r="N18" s="9">
        <f>L18*M18</f>
        <v>391.65</v>
      </c>
    </row>
    <row r="19" spans="1:14" ht="39.75" customHeight="1">
      <c r="A19" s="17" t="s">
        <v>24</v>
      </c>
      <c r="B19" s="21" t="s">
        <v>9</v>
      </c>
      <c r="C19" s="21"/>
      <c r="D19" s="21"/>
      <c r="E19" s="21"/>
      <c r="F19" s="9">
        <f>96.35*0.18+96.35</f>
        <v>113.69</v>
      </c>
      <c r="G19" s="10">
        <v>4.77</v>
      </c>
      <c r="H19" s="9">
        <f t="shared" si="1"/>
        <v>542.3</v>
      </c>
      <c r="I19" s="9">
        <v>120.51</v>
      </c>
      <c r="J19" s="10">
        <v>4.77</v>
      </c>
      <c r="K19" s="9">
        <f>I19*J19</f>
        <v>574.83</v>
      </c>
      <c r="L19" s="9">
        <v>125.53</v>
      </c>
      <c r="M19" s="10">
        <v>4.77</v>
      </c>
      <c r="N19" s="9">
        <f>L19*M19</f>
        <v>598.78</v>
      </c>
    </row>
    <row r="20" spans="1:14" ht="77.25" customHeight="1">
      <c r="A20" s="10" t="s">
        <v>25</v>
      </c>
      <c r="B20" s="21" t="s">
        <v>13</v>
      </c>
      <c r="C20" s="21"/>
      <c r="D20" s="21"/>
      <c r="E20" s="21"/>
      <c r="F20" s="9">
        <f>96.35*0.18+96.35</f>
        <v>113.69</v>
      </c>
      <c r="G20" s="9">
        <v>3.65</v>
      </c>
      <c r="H20" s="9">
        <f t="shared" si="1"/>
        <v>414.97</v>
      </c>
      <c r="I20" s="9">
        <v>120.51</v>
      </c>
      <c r="J20" s="9">
        <v>3.65</v>
      </c>
      <c r="K20" s="9">
        <f>I20*J20</f>
        <v>439.86</v>
      </c>
      <c r="L20" s="9">
        <v>125.53</v>
      </c>
      <c r="M20" s="9">
        <v>3.65</v>
      </c>
      <c r="N20" s="9">
        <f>L20*M20</f>
        <v>458.18</v>
      </c>
    </row>
    <row r="21" spans="1:14" ht="56.25" customHeight="1">
      <c r="A21" s="10" t="s">
        <v>26</v>
      </c>
      <c r="B21" s="21" t="s">
        <v>46</v>
      </c>
      <c r="C21" s="21"/>
      <c r="D21" s="21"/>
      <c r="E21" s="21"/>
      <c r="F21" s="9"/>
      <c r="G21" s="10"/>
      <c r="H21" s="9"/>
      <c r="I21" s="9"/>
      <c r="J21" s="10"/>
      <c r="K21" s="9"/>
      <c r="L21" s="10"/>
      <c r="M21" s="10"/>
      <c r="N21" s="9"/>
    </row>
    <row r="22" spans="1:14" ht="33.75" customHeight="1">
      <c r="A22" s="10" t="s">
        <v>27</v>
      </c>
      <c r="B22" s="21" t="s">
        <v>7</v>
      </c>
      <c r="C22" s="21"/>
      <c r="D22" s="21"/>
      <c r="E22" s="21"/>
      <c r="F22" s="9">
        <f>96.35*0.18+96.35</f>
        <v>113.69</v>
      </c>
      <c r="G22" s="10">
        <v>2.88</v>
      </c>
      <c r="H22" s="9">
        <f t="shared" si="1"/>
        <v>327.43</v>
      </c>
      <c r="I22" s="9">
        <v>120.51</v>
      </c>
      <c r="J22" s="10">
        <v>2.88</v>
      </c>
      <c r="K22" s="9">
        <f>I22*J22</f>
        <v>347.07</v>
      </c>
      <c r="L22" s="9">
        <v>125.53</v>
      </c>
      <c r="M22" s="10">
        <v>2.88</v>
      </c>
      <c r="N22" s="9">
        <f>L22*M22</f>
        <v>361.53</v>
      </c>
    </row>
    <row r="23" spans="1:14" ht="26.25" customHeight="1">
      <c r="A23" s="10" t="s">
        <v>28</v>
      </c>
      <c r="B23" s="21" t="s">
        <v>8</v>
      </c>
      <c r="C23" s="21"/>
      <c r="D23" s="21"/>
      <c r="E23" s="21"/>
      <c r="F23" s="9">
        <f>96.35*0.18+96.35</f>
        <v>113.69</v>
      </c>
      <c r="G23" s="10">
        <v>1.67</v>
      </c>
      <c r="H23" s="9">
        <f t="shared" si="1"/>
        <v>189.86</v>
      </c>
      <c r="I23" s="9">
        <v>120.51</v>
      </c>
      <c r="J23" s="10">
        <v>1.67</v>
      </c>
      <c r="K23" s="9">
        <f>I23*J23</f>
        <v>201.25</v>
      </c>
      <c r="L23" s="9">
        <v>125.53</v>
      </c>
      <c r="M23" s="10">
        <v>1.67</v>
      </c>
      <c r="N23" s="9">
        <f>L23*M23</f>
        <v>209.64</v>
      </c>
    </row>
    <row r="24" spans="1:14" s="6" customFormat="1" ht="18" customHeight="1">
      <c r="A24" s="16" t="s">
        <v>29</v>
      </c>
      <c r="B24" s="18" t="s">
        <v>50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</row>
    <row r="25" spans="1:14" ht="52.5" customHeight="1">
      <c r="A25" s="10" t="s">
        <v>30</v>
      </c>
      <c r="B25" s="21" t="s">
        <v>12</v>
      </c>
      <c r="C25" s="21"/>
      <c r="D25" s="21"/>
      <c r="E25" s="21"/>
      <c r="F25" s="2"/>
      <c r="G25" s="2"/>
      <c r="H25" s="2"/>
      <c r="I25" s="2"/>
      <c r="J25" s="3"/>
      <c r="K25" s="2"/>
      <c r="L25" s="2"/>
      <c r="M25" s="2"/>
      <c r="N25" s="4"/>
    </row>
    <row r="26" spans="1:14" ht="30.75" customHeight="1">
      <c r="A26" s="10" t="s">
        <v>31</v>
      </c>
      <c r="B26" s="21" t="s">
        <v>11</v>
      </c>
      <c r="C26" s="21"/>
      <c r="D26" s="21"/>
      <c r="E26" s="21"/>
      <c r="F26" s="9">
        <f>186.79*0.18+186.79</f>
        <v>220.41</v>
      </c>
      <c r="G26" s="10">
        <v>4.39</v>
      </c>
      <c r="H26" s="9">
        <f>F26*G26</f>
        <v>967.6</v>
      </c>
      <c r="I26" s="9">
        <v>222.12</v>
      </c>
      <c r="J26" s="10">
        <v>4.39</v>
      </c>
      <c r="K26" s="9">
        <f>I26*J26</f>
        <v>975.11</v>
      </c>
      <c r="L26" s="9">
        <v>223.61</v>
      </c>
      <c r="M26" s="10">
        <v>4.39</v>
      </c>
      <c r="N26" s="9">
        <f>L26*M26</f>
        <v>981.65</v>
      </c>
    </row>
    <row r="27" spans="1:14" ht="30.75" customHeight="1">
      <c r="A27" s="10" t="s">
        <v>32</v>
      </c>
      <c r="B27" s="21" t="s">
        <v>10</v>
      </c>
      <c r="C27" s="21"/>
      <c r="D27" s="21"/>
      <c r="E27" s="21"/>
      <c r="F27" s="9">
        <f>186.79*0.18+186.79</f>
        <v>220.41</v>
      </c>
      <c r="G27" s="10">
        <v>3.12</v>
      </c>
      <c r="H27" s="9">
        <f>F27*G27</f>
        <v>687.68</v>
      </c>
      <c r="I27" s="9">
        <v>222.12</v>
      </c>
      <c r="J27" s="10">
        <v>3.12</v>
      </c>
      <c r="K27" s="9">
        <f>I27*J27</f>
        <v>693.01</v>
      </c>
      <c r="L27" s="9">
        <v>223.61</v>
      </c>
      <c r="M27" s="10">
        <v>3.12</v>
      </c>
      <c r="N27" s="9">
        <f>L27*M27</f>
        <v>697.66</v>
      </c>
    </row>
    <row r="28" spans="1:14" ht="36" customHeight="1">
      <c r="A28" s="17" t="s">
        <v>33</v>
      </c>
      <c r="B28" s="21" t="s">
        <v>9</v>
      </c>
      <c r="C28" s="21"/>
      <c r="D28" s="21"/>
      <c r="E28" s="21"/>
      <c r="F28" s="9">
        <f>186.79*0.18+186.79</f>
        <v>220.41</v>
      </c>
      <c r="G28" s="10">
        <v>4.77</v>
      </c>
      <c r="H28" s="9">
        <f>F28*G28</f>
        <v>1051.36</v>
      </c>
      <c r="I28" s="9">
        <v>222.12</v>
      </c>
      <c r="J28" s="10">
        <v>4.77</v>
      </c>
      <c r="K28" s="9">
        <f>I28*J28</f>
        <v>1059.51</v>
      </c>
      <c r="L28" s="9">
        <v>223.61</v>
      </c>
      <c r="M28" s="10">
        <v>4.77</v>
      </c>
      <c r="N28" s="9">
        <f>L28*M28</f>
        <v>1066.62</v>
      </c>
    </row>
    <row r="29" spans="1:14" ht="81.75" customHeight="1">
      <c r="A29" s="10" t="s">
        <v>34</v>
      </c>
      <c r="B29" s="21" t="s">
        <v>13</v>
      </c>
      <c r="C29" s="21"/>
      <c r="D29" s="21"/>
      <c r="E29" s="21"/>
      <c r="F29" s="9">
        <f>186.79*0.18+186.79</f>
        <v>220.41</v>
      </c>
      <c r="G29" s="9">
        <v>3.65</v>
      </c>
      <c r="H29" s="9">
        <f>F29*G29</f>
        <v>804.5</v>
      </c>
      <c r="I29" s="9">
        <v>222.12</v>
      </c>
      <c r="J29" s="9">
        <v>3.65</v>
      </c>
      <c r="K29" s="9">
        <f>I29*J29</f>
        <v>810.74</v>
      </c>
      <c r="L29" s="9">
        <v>223.61</v>
      </c>
      <c r="M29" s="9">
        <v>3.65</v>
      </c>
      <c r="N29" s="9">
        <f>L29*M29</f>
        <v>816.18</v>
      </c>
    </row>
    <row r="30" spans="1:14" ht="60" customHeight="1">
      <c r="A30" s="10" t="s">
        <v>35</v>
      </c>
      <c r="B30" s="21" t="s">
        <v>46</v>
      </c>
      <c r="C30" s="21"/>
      <c r="D30" s="21"/>
      <c r="E30" s="21"/>
      <c r="F30" s="10"/>
      <c r="G30" s="10"/>
      <c r="H30" s="10"/>
      <c r="I30" s="10"/>
      <c r="J30" s="10"/>
      <c r="K30" s="9"/>
      <c r="L30" s="10"/>
      <c r="M30" s="10"/>
      <c r="N30" s="9"/>
    </row>
    <row r="31" spans="1:14" ht="36.75" customHeight="1">
      <c r="A31" s="10" t="s">
        <v>36</v>
      </c>
      <c r="B31" s="21" t="s">
        <v>7</v>
      </c>
      <c r="C31" s="21"/>
      <c r="D31" s="21"/>
      <c r="E31" s="21"/>
      <c r="F31" s="9">
        <f>186.79*0.18+186.79</f>
        <v>220.41</v>
      </c>
      <c r="G31" s="10">
        <v>2.88</v>
      </c>
      <c r="H31" s="9">
        <f>F31*G31</f>
        <v>634.78</v>
      </c>
      <c r="I31" s="9">
        <v>222.12</v>
      </c>
      <c r="J31" s="10">
        <v>2.88</v>
      </c>
      <c r="K31" s="9">
        <f>I31*J31</f>
        <v>639.71</v>
      </c>
      <c r="L31" s="9">
        <v>223.61</v>
      </c>
      <c r="M31" s="10">
        <v>2.88</v>
      </c>
      <c r="N31" s="9">
        <f>L31*M31</f>
        <v>644</v>
      </c>
    </row>
    <row r="32" spans="1:14" ht="26.25" customHeight="1">
      <c r="A32" s="10" t="s">
        <v>37</v>
      </c>
      <c r="B32" s="21" t="s">
        <v>8</v>
      </c>
      <c r="C32" s="21"/>
      <c r="D32" s="21"/>
      <c r="E32" s="21"/>
      <c r="F32" s="9">
        <f>186.79*0.18+186.79</f>
        <v>220.41</v>
      </c>
      <c r="G32" s="10">
        <v>1.67</v>
      </c>
      <c r="H32" s="9">
        <f>F32*G32</f>
        <v>368.08</v>
      </c>
      <c r="I32" s="9">
        <v>222.12</v>
      </c>
      <c r="J32" s="10">
        <v>1.67</v>
      </c>
      <c r="K32" s="9">
        <f>I32*J32</f>
        <v>370.94</v>
      </c>
      <c r="L32" s="9">
        <v>223.61</v>
      </c>
      <c r="M32" s="10">
        <v>1.67</v>
      </c>
      <c r="N32" s="9">
        <f>L32*M32</f>
        <v>373.43</v>
      </c>
    </row>
    <row r="33" spans="1:14" s="6" customFormat="1" ht="19.5" customHeight="1">
      <c r="A33" s="16" t="s">
        <v>38</v>
      </c>
      <c r="B33" s="18" t="s">
        <v>51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55.5" customHeight="1">
      <c r="A34" s="10" t="s">
        <v>39</v>
      </c>
      <c r="B34" s="21" t="s">
        <v>12</v>
      </c>
      <c r="C34" s="21"/>
      <c r="D34" s="21"/>
      <c r="E34" s="21"/>
      <c r="F34" s="2"/>
      <c r="G34" s="2"/>
      <c r="H34" s="2"/>
      <c r="I34" s="2"/>
      <c r="J34" s="3"/>
      <c r="K34" s="2"/>
      <c r="L34" s="2"/>
      <c r="M34" s="2"/>
      <c r="N34" s="4"/>
    </row>
    <row r="35" spans="1:14" ht="30.75" customHeight="1">
      <c r="A35" s="10" t="s">
        <v>40</v>
      </c>
      <c r="B35" s="21" t="s">
        <v>11</v>
      </c>
      <c r="C35" s="21"/>
      <c r="D35" s="21"/>
      <c r="E35" s="21"/>
      <c r="F35" s="9">
        <f>103.34*0.18+103.34</f>
        <v>121.94</v>
      </c>
      <c r="G35" s="10">
        <v>4.39</v>
      </c>
      <c r="H35" s="9">
        <f>F35*G35</f>
        <v>535.32</v>
      </c>
      <c r="I35" s="9">
        <v>125.26</v>
      </c>
      <c r="J35" s="10">
        <v>4.39</v>
      </c>
      <c r="K35" s="9">
        <f>I35*J35</f>
        <v>549.89</v>
      </c>
      <c r="L35" s="9">
        <v>126.89</v>
      </c>
      <c r="M35" s="10">
        <v>4.39</v>
      </c>
      <c r="N35" s="9">
        <f>L35*M35</f>
        <v>557.05</v>
      </c>
    </row>
    <row r="36" spans="1:14" ht="30.75" customHeight="1">
      <c r="A36" s="10" t="s">
        <v>41</v>
      </c>
      <c r="B36" s="21" t="s">
        <v>10</v>
      </c>
      <c r="C36" s="21"/>
      <c r="D36" s="21"/>
      <c r="E36" s="21"/>
      <c r="F36" s="9">
        <f>103.34*0.18+103.34</f>
        <v>121.94</v>
      </c>
      <c r="G36" s="10">
        <v>3.12</v>
      </c>
      <c r="H36" s="9">
        <f>F36*G36</f>
        <v>380.45</v>
      </c>
      <c r="I36" s="9">
        <v>125.26</v>
      </c>
      <c r="J36" s="10">
        <v>3.12</v>
      </c>
      <c r="K36" s="9">
        <f>I36*J36</f>
        <v>390.81</v>
      </c>
      <c r="L36" s="9">
        <v>126.89</v>
      </c>
      <c r="M36" s="10">
        <v>3.12</v>
      </c>
      <c r="N36" s="9">
        <f>L36*M36</f>
        <v>395.9</v>
      </c>
    </row>
    <row r="37" spans="1:14" ht="78" customHeight="1">
      <c r="A37" s="10" t="s">
        <v>42</v>
      </c>
      <c r="B37" s="21" t="s">
        <v>13</v>
      </c>
      <c r="C37" s="21"/>
      <c r="D37" s="21"/>
      <c r="E37" s="21"/>
      <c r="F37" s="9">
        <f>103.34*0.18+103.34</f>
        <v>121.94</v>
      </c>
      <c r="G37" s="9">
        <v>3.65</v>
      </c>
      <c r="H37" s="9">
        <f>F37*G37</f>
        <v>445.08</v>
      </c>
      <c r="I37" s="9">
        <v>125.26</v>
      </c>
      <c r="J37" s="9">
        <v>3.65</v>
      </c>
      <c r="K37" s="9">
        <f>I37*J37</f>
        <v>457.2</v>
      </c>
      <c r="L37" s="9">
        <v>126.89</v>
      </c>
      <c r="M37" s="9">
        <v>3.65</v>
      </c>
      <c r="N37" s="9">
        <f>L37*M37</f>
        <v>463.15</v>
      </c>
    </row>
    <row r="38" spans="1:14" ht="59.25" customHeight="1">
      <c r="A38" s="10" t="s">
        <v>43</v>
      </c>
      <c r="B38" s="21" t="s">
        <v>46</v>
      </c>
      <c r="C38" s="21"/>
      <c r="D38" s="21"/>
      <c r="E38" s="21"/>
      <c r="F38" s="10"/>
      <c r="G38" s="10"/>
      <c r="H38" s="10"/>
      <c r="I38" s="10"/>
      <c r="J38" s="10"/>
      <c r="K38" s="9"/>
      <c r="L38" s="10"/>
      <c r="M38" s="10"/>
      <c r="N38" s="9"/>
    </row>
    <row r="39" spans="1:14" ht="36.75" customHeight="1">
      <c r="A39" s="10" t="s">
        <v>44</v>
      </c>
      <c r="B39" s="21" t="s">
        <v>7</v>
      </c>
      <c r="C39" s="21"/>
      <c r="D39" s="21"/>
      <c r="E39" s="21"/>
      <c r="F39" s="9">
        <f>103.34*0.18+103.34</f>
        <v>121.94</v>
      </c>
      <c r="G39" s="10">
        <v>2.88</v>
      </c>
      <c r="H39" s="9">
        <f>F39*G39</f>
        <v>351.19</v>
      </c>
      <c r="I39" s="9">
        <v>125.26</v>
      </c>
      <c r="J39" s="10">
        <v>2.88</v>
      </c>
      <c r="K39" s="9">
        <f>I39*J39</f>
        <v>360.75</v>
      </c>
      <c r="L39" s="9">
        <v>126.89</v>
      </c>
      <c r="M39" s="10">
        <v>2.88</v>
      </c>
      <c r="N39" s="9">
        <f>L39*M39</f>
        <v>365.44</v>
      </c>
    </row>
    <row r="40" spans="1:14" ht="32.25" customHeight="1">
      <c r="A40" s="10" t="s">
        <v>45</v>
      </c>
      <c r="B40" s="21" t="s">
        <v>8</v>
      </c>
      <c r="C40" s="21"/>
      <c r="D40" s="21"/>
      <c r="E40" s="21"/>
      <c r="F40" s="9">
        <f>103.34*0.18+103.34</f>
        <v>121.94</v>
      </c>
      <c r="G40" s="10">
        <v>1.67</v>
      </c>
      <c r="H40" s="9">
        <f>F40*G40</f>
        <v>203.64</v>
      </c>
      <c r="I40" s="9">
        <v>125.26</v>
      </c>
      <c r="J40" s="10">
        <v>1.67</v>
      </c>
      <c r="K40" s="9">
        <f>I40*J40</f>
        <v>209.18</v>
      </c>
      <c r="L40" s="9">
        <v>126.89</v>
      </c>
      <c r="M40" s="10">
        <v>1.67</v>
      </c>
      <c r="N40" s="9">
        <f>L40*M40</f>
        <v>211.91</v>
      </c>
    </row>
    <row r="102" ht="15">
      <c r="A102" s="7"/>
    </row>
  </sheetData>
  <mergeCells count="43">
    <mergeCell ref="B4:E4"/>
    <mergeCell ref="B5:E5"/>
    <mergeCell ref="B6:N6"/>
    <mergeCell ref="B29:E29"/>
    <mergeCell ref="B7:E7"/>
    <mergeCell ref="B8:E8"/>
    <mergeCell ref="B9:E9"/>
    <mergeCell ref="B10:E10"/>
    <mergeCell ref="B11:E11"/>
    <mergeCell ref="B12:E12"/>
    <mergeCell ref="B15:N15"/>
    <mergeCell ref="B22:E22"/>
    <mergeCell ref="B23:E23"/>
    <mergeCell ref="B28:E28"/>
    <mergeCell ref="A1:N1"/>
    <mergeCell ref="A2:A3"/>
    <mergeCell ref="B2:E3"/>
    <mergeCell ref="F2:H2"/>
    <mergeCell ref="I2:K2"/>
    <mergeCell ref="L2:N2"/>
    <mergeCell ref="B13:E13"/>
    <mergeCell ref="B16:E16"/>
    <mergeCell ref="B17:E17"/>
    <mergeCell ref="B31:E31"/>
    <mergeCell ref="B20:E20"/>
    <mergeCell ref="B21:E21"/>
    <mergeCell ref="B30:E30"/>
    <mergeCell ref="B18:E18"/>
    <mergeCell ref="B19:E19"/>
    <mergeCell ref="B14:E14"/>
    <mergeCell ref="B32:E32"/>
    <mergeCell ref="B24:N24"/>
    <mergeCell ref="B25:E25"/>
    <mergeCell ref="B26:E26"/>
    <mergeCell ref="B27:E27"/>
    <mergeCell ref="B38:E38"/>
    <mergeCell ref="B39:E39"/>
    <mergeCell ref="B40:E40"/>
    <mergeCell ref="B37:E37"/>
    <mergeCell ref="B33:N33"/>
    <mergeCell ref="B35:E35"/>
    <mergeCell ref="B36:E36"/>
    <mergeCell ref="B34:E34"/>
  </mergeCells>
  <printOptions horizontalCentered="1"/>
  <pageMargins left="0.5905511811023623" right="0.1968503937007874" top="0.3937007874015748" bottom="0.3937007874015748" header="0" footer="0"/>
  <pageSetup horizontalDpi="600" verticalDpi="600" orientation="landscape" paperSize="9" scale="61" r:id="rId1"/>
  <rowBreaks count="1" manualBreakCount="1">
    <brk id="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 </cp:lastModifiedBy>
  <cp:lastPrinted>2012-01-23T10:59:57Z</cp:lastPrinted>
  <dcterms:created xsi:type="dcterms:W3CDTF">1996-10-08T23:32:33Z</dcterms:created>
  <dcterms:modified xsi:type="dcterms:W3CDTF">2012-01-23T11:33:10Z</dcterms:modified>
  <cp:category/>
  <cp:version/>
  <cp:contentType/>
  <cp:contentStatus/>
</cp:coreProperties>
</file>