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ля сайта" sheetId="1" r:id="rId1"/>
  </sheets>
  <definedNames>
    <definedName name="_xlnm.Print_Titles" localSheetId="0">'Для сайта'!$6:$7</definedName>
  </definedNames>
  <calcPr fullCalcOnLoad="1"/>
</workbook>
</file>

<file path=xl/sharedStrings.xml><?xml version="1.0" encoding="utf-8"?>
<sst xmlns="http://schemas.openxmlformats.org/spreadsheetml/2006/main" count="144" uniqueCount="56">
  <si>
    <t>Виды работ
Адрес</t>
  </si>
  <si>
    <t>Объем выполненных
работ</t>
  </si>
  <si>
    <t>Стоимость 
выполненных работ 
(без НДС)</t>
  </si>
  <si>
    <t>Ремонт проезжей части дороги</t>
  </si>
  <si>
    <t>Ремонт ступеней со стороны главного фасада</t>
  </si>
  <si>
    <t>Обшивка стены тамбура (3-й подъезд)</t>
  </si>
  <si>
    <t>Изготовление досок объявлений</t>
  </si>
  <si>
    <t xml:space="preserve">Утепление температурного шва </t>
  </si>
  <si>
    <t>Ед. изм.</t>
  </si>
  <si>
    <t>кв.м.</t>
  </si>
  <si>
    <t>шт.</t>
  </si>
  <si>
    <t>п.м.</t>
  </si>
  <si>
    <t>Ремонт кровли</t>
  </si>
  <si>
    <t>куб.м.</t>
  </si>
  <si>
    <t>Благоустройство (покраска МАФ, входных дверей)</t>
  </si>
  <si>
    <t>Ремонт  подъездов</t>
  </si>
  <si>
    <t>пр. Комсомольский д. 13</t>
  </si>
  <si>
    <t>Установка почтовых ящиков (1,2 подъезды)</t>
  </si>
  <si>
    <t>№ п/п</t>
  </si>
  <si>
    <t>ул. Декабристов д. 14</t>
  </si>
  <si>
    <t>Ремонт балконных плит</t>
  </si>
  <si>
    <t>ул. Декабристов д. 14, кв. 37, 75</t>
  </si>
  <si>
    <t>пр. Комсомольский д. 13 (3,8,9 подъезды):
пролеты, решетки, двери</t>
  </si>
  <si>
    <t>Ремонт и герметизация межпанельных стыков</t>
  </si>
  <si>
    <t>ул. Декабристов д. 14, кв. 1</t>
  </si>
  <si>
    <t>пр. Комсомольский д. 13 (с 1 по 9 подъезды)</t>
  </si>
  <si>
    <t xml:space="preserve">Остекление оконных рам, пожарных выходов </t>
  </si>
  <si>
    <t xml:space="preserve">Устройство ограждений </t>
  </si>
  <si>
    <t>кв. м.</t>
  </si>
  <si>
    <t>Ремонт, покраска тамбурных дверей / остекление оконного проема</t>
  </si>
  <si>
    <t>Установка ручек-скоб на тамбурные двери, дверных блоков (покраска дверных проемов)</t>
  </si>
  <si>
    <t>Укладка  керамогранитной плитки</t>
  </si>
  <si>
    <t>ул. Югорская д. 5/4</t>
  </si>
  <si>
    <t>ул. Югорская д. 5/4 (1-ый подъезд)</t>
  </si>
  <si>
    <t>Итого:</t>
  </si>
  <si>
    <t>пр. Комсомольский д. 13 (5-й подъезд)</t>
  </si>
  <si>
    <t xml:space="preserve">Зашивка ниши в стене на лестничной клетке
</t>
  </si>
  <si>
    <t>ВСЕГО:</t>
  </si>
  <si>
    <t>ул. Декабристов д. 14 (внутридомового ограждения)</t>
  </si>
  <si>
    <t xml:space="preserve">пр. Комсомольский д. 13 </t>
  </si>
  <si>
    <t>пр. Комсомольский д. 13 (8-й подъезд)</t>
  </si>
  <si>
    <t xml:space="preserve">Замена мусороприемника на мусоропроводе 
</t>
  </si>
  <si>
    <t xml:space="preserve">Ремонт (замена) надподъездного освещения </t>
  </si>
  <si>
    <t>Стоимость 
выполненных работ
 ( с НДС)</t>
  </si>
  <si>
    <t>Утепление стен</t>
  </si>
  <si>
    <t>ул. Югорская д. 5/4 (вокруг детской площадки)</t>
  </si>
  <si>
    <t>Ремонт мусорных контейнеров (замена колес с кронштейнами)</t>
  </si>
  <si>
    <t>Ремонт кирпичной кладки со стороны главного фасада между 2-ым и 3-им этажом</t>
  </si>
  <si>
    <t>ул. Югорская д. 5/4 (частичный ремонт: ремонт 
и окраска входных дверей, смена плиток и ограждений)</t>
  </si>
  <si>
    <t>пр. Комсомольский д. 13 (капитальный ремонт: 
входных групп, холлов)</t>
  </si>
  <si>
    <t>Изготовление антивандальных устройств на замки</t>
  </si>
  <si>
    <t xml:space="preserve">Отчет ООО "УК ТЭКСИБ" о выполненных работах по текущему ремонту общего </t>
  </si>
  <si>
    <t>ул. Декабристов д. 14, кв. 5,9,77</t>
  </si>
  <si>
    <t>Благоустройство (подсыпка и и планировка придомовой территории)</t>
  </si>
  <si>
    <t>Приложение № 1</t>
  </si>
  <si>
    <t>имущества многоквартирного дома за 2011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</si>
</sst>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/>
    </xf>
    <xf numFmtId="0" fontId="4" fillId="24" borderId="1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4" fontId="4" fillId="24" borderId="10" xfId="0" applyNumberFormat="1" applyFont="1" applyFill="1" applyBorder="1" applyAlignment="1">
      <alignment horizontal="left" vertical="center" wrapText="1"/>
    </xf>
    <xf numFmtId="0" fontId="4" fillId="24" borderId="0" xfId="0" applyFont="1" applyFill="1" applyAlignment="1">
      <alignment wrapText="1"/>
    </xf>
    <xf numFmtId="4" fontId="4" fillId="24" borderId="11" xfId="0" applyNumberFormat="1" applyFont="1" applyFill="1" applyBorder="1" applyAlignment="1">
      <alignment horizontal="center" vertical="center"/>
    </xf>
    <xf numFmtId="0" fontId="4" fillId="24" borderId="11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horizontal="center" vertical="center"/>
    </xf>
    <xf numFmtId="0" fontId="4" fillId="24" borderId="12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24" borderId="13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24" borderId="14" xfId="0" applyNumberFormat="1" applyFont="1" applyFill="1" applyBorder="1" applyAlignment="1">
      <alignment horizontal="center" vertical="center"/>
    </xf>
    <xf numFmtId="4" fontId="4" fillId="24" borderId="15" xfId="0" applyNumberFormat="1" applyFont="1" applyFill="1" applyBorder="1" applyAlignment="1">
      <alignment horizontal="center" vertical="center"/>
    </xf>
    <xf numFmtId="0" fontId="4" fillId="24" borderId="15" xfId="0" applyNumberFormat="1" applyFont="1" applyFill="1" applyBorder="1" applyAlignment="1">
      <alignment horizontal="center" vertical="center"/>
    </xf>
    <xf numFmtId="4" fontId="4" fillId="24" borderId="16" xfId="0" applyNumberFormat="1" applyFont="1" applyFill="1" applyBorder="1" applyAlignment="1">
      <alignment horizontal="center" vertical="center"/>
    </xf>
    <xf numFmtId="0" fontId="4" fillId="24" borderId="14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164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24" borderId="13" xfId="0" applyNumberFormat="1" applyFont="1" applyFill="1" applyBorder="1" applyAlignment="1">
      <alignment horizontal="center" vertical="center"/>
    </xf>
    <xf numFmtId="4" fontId="3" fillId="24" borderId="17" xfId="0" applyNumberFormat="1" applyFont="1" applyFill="1" applyBorder="1" applyAlignment="1">
      <alignment horizontal="center" vertical="center"/>
    </xf>
    <xf numFmtId="4" fontId="3" fillId="24" borderId="14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 wrapText="1"/>
    </xf>
    <xf numFmtId="0" fontId="3" fillId="24" borderId="17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4" fontId="3" fillId="24" borderId="13" xfId="0" applyNumberFormat="1" applyFont="1" applyFill="1" applyBorder="1" applyAlignment="1">
      <alignment horizontal="center" vertical="center" wrapText="1"/>
    </xf>
    <xf numFmtId="4" fontId="3" fillId="24" borderId="17" xfId="0" applyNumberFormat="1" applyFont="1" applyFill="1" applyBorder="1" applyAlignment="1">
      <alignment horizontal="center" vertical="center" wrapText="1"/>
    </xf>
    <xf numFmtId="4" fontId="3" fillId="24" borderId="14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87"/>
  <sheetViews>
    <sheetView tabSelected="1" zoomScalePageLayoutView="0" workbookViewId="0" topLeftCell="A87">
      <selection activeCell="A1" sqref="A1:F87"/>
    </sheetView>
  </sheetViews>
  <sheetFormatPr defaultColWidth="9.140625" defaultRowHeight="15" outlineLevelCol="1"/>
  <cols>
    <col min="1" max="1" width="4.421875" style="0" customWidth="1"/>
    <col min="2" max="2" width="40.8515625" style="0" customWidth="1"/>
    <col min="3" max="3" width="11.8515625" style="0" customWidth="1"/>
    <col min="4" max="4" width="17.8515625" style="0" customWidth="1"/>
    <col min="5" max="5" width="19.140625" style="0" hidden="1" customWidth="1" outlineLevel="1"/>
    <col min="6" max="6" width="19.140625" style="0" customWidth="1" collapsed="1"/>
    <col min="7" max="7" width="12.140625" style="0" customWidth="1"/>
  </cols>
  <sheetData>
    <row r="1" ht="15">
      <c r="F1" t="s">
        <v>54</v>
      </c>
    </row>
    <row r="3" spans="1:6" s="19" customFormat="1" ht="12.75">
      <c r="A3" s="53" t="s">
        <v>51</v>
      </c>
      <c r="B3" s="53"/>
      <c r="C3" s="53"/>
      <c r="D3" s="53"/>
      <c r="E3" s="53"/>
      <c r="F3" s="53"/>
    </row>
    <row r="4" spans="1:6" s="19" customFormat="1" ht="12.75">
      <c r="A4" s="53" t="s">
        <v>55</v>
      </c>
      <c r="B4" s="53"/>
      <c r="C4" s="53"/>
      <c r="D4" s="53"/>
      <c r="E4" s="53"/>
      <c r="F4" s="53"/>
    </row>
    <row r="5" spans="1:6" s="1" customFormat="1" ht="15.75">
      <c r="A5" s="2"/>
      <c r="B5" s="2"/>
      <c r="C5" s="2"/>
      <c r="D5" s="2"/>
      <c r="E5" s="2"/>
      <c r="F5" s="2"/>
    </row>
    <row r="6" spans="1:6" s="4" customFormat="1" ht="47.25" customHeight="1">
      <c r="A6" s="3" t="s">
        <v>18</v>
      </c>
      <c r="B6" s="3" t="s">
        <v>0</v>
      </c>
      <c r="C6" s="3" t="s">
        <v>8</v>
      </c>
      <c r="D6" s="3" t="s">
        <v>1</v>
      </c>
      <c r="E6" s="3" t="s">
        <v>2</v>
      </c>
      <c r="F6" s="3" t="s">
        <v>43</v>
      </c>
    </row>
    <row r="7" spans="1:6" s="4" customFormat="1" ht="13.5" customHeight="1">
      <c r="A7" s="3">
        <v>1</v>
      </c>
      <c r="B7" s="3">
        <v>2</v>
      </c>
      <c r="C7" s="3">
        <v>3</v>
      </c>
      <c r="D7" s="3">
        <v>4</v>
      </c>
      <c r="E7" s="3"/>
      <c r="F7" s="3">
        <v>5</v>
      </c>
    </row>
    <row r="8" spans="1:6" s="4" customFormat="1" ht="14.25" customHeight="1">
      <c r="A8" s="3">
        <v>1</v>
      </c>
      <c r="B8" s="49" t="s">
        <v>12</v>
      </c>
      <c r="C8" s="43"/>
      <c r="D8" s="43"/>
      <c r="E8" s="43"/>
      <c r="F8" s="44"/>
    </row>
    <row r="9" spans="1:6" s="4" customFormat="1" ht="14.25" customHeight="1">
      <c r="A9" s="3"/>
      <c r="B9" s="5" t="s">
        <v>19</v>
      </c>
      <c r="C9" s="6" t="s">
        <v>9</v>
      </c>
      <c r="D9" s="6">
        <v>12.6</v>
      </c>
      <c r="E9" s="6"/>
      <c r="F9" s="7">
        <v>21706.23</v>
      </c>
    </row>
    <row r="10" spans="1:6" s="10" customFormat="1" ht="14.25" customHeight="1">
      <c r="A10" s="6"/>
      <c r="B10" s="8" t="s">
        <v>16</v>
      </c>
      <c r="C10" s="7" t="s">
        <v>9</v>
      </c>
      <c r="D10" s="9">
        <v>59</v>
      </c>
      <c r="E10" s="7">
        <v>5682.02</v>
      </c>
      <c r="F10" s="7">
        <v>29682.4</v>
      </c>
    </row>
    <row r="11" spans="1:6" s="10" customFormat="1" ht="14.25" customHeight="1">
      <c r="A11" s="6"/>
      <c r="B11" s="8" t="s">
        <v>34</v>
      </c>
      <c r="C11" s="7" t="s">
        <v>9</v>
      </c>
      <c r="D11" s="9">
        <f>SUM(D9:D10)</f>
        <v>71.6</v>
      </c>
      <c r="E11" s="7"/>
      <c r="F11" s="7">
        <f>SUM(F9:F10)</f>
        <v>51388.630000000005</v>
      </c>
    </row>
    <row r="12" spans="1:6" s="10" customFormat="1" ht="14.25" customHeight="1">
      <c r="A12" s="6">
        <v>2</v>
      </c>
      <c r="B12" s="50" t="s">
        <v>20</v>
      </c>
      <c r="C12" s="51"/>
      <c r="D12" s="51"/>
      <c r="E12" s="51"/>
      <c r="F12" s="52"/>
    </row>
    <row r="13" spans="1:6" s="10" customFormat="1" ht="14.25" customHeight="1">
      <c r="A13" s="6"/>
      <c r="B13" s="8" t="s">
        <v>21</v>
      </c>
      <c r="C13" s="7" t="s">
        <v>9</v>
      </c>
      <c r="D13" s="9">
        <v>6</v>
      </c>
      <c r="E13" s="7"/>
      <c r="F13" s="7">
        <v>10157.58</v>
      </c>
    </row>
    <row r="14" spans="1:6" s="10" customFormat="1" ht="14.25" customHeight="1">
      <c r="A14" s="6"/>
      <c r="B14" s="8" t="s">
        <v>34</v>
      </c>
      <c r="C14" s="7" t="s">
        <v>9</v>
      </c>
      <c r="D14" s="9">
        <f>SUM(D12:D13)</f>
        <v>6</v>
      </c>
      <c r="E14" s="7"/>
      <c r="F14" s="7">
        <f>SUM(F12:F13)</f>
        <v>10157.58</v>
      </c>
    </row>
    <row r="15" spans="1:6" s="10" customFormat="1" ht="13.5" customHeight="1">
      <c r="A15" s="6">
        <v>3</v>
      </c>
      <c r="B15" s="45" t="s">
        <v>46</v>
      </c>
      <c r="C15" s="46"/>
      <c r="D15" s="46"/>
      <c r="E15" s="46"/>
      <c r="F15" s="47"/>
    </row>
    <row r="16" spans="1:6" s="10" customFormat="1" ht="14.25" customHeight="1">
      <c r="A16" s="6"/>
      <c r="B16" s="10" t="s">
        <v>16</v>
      </c>
      <c r="C16" s="23" t="s">
        <v>10</v>
      </c>
      <c r="D16" s="24">
        <v>16</v>
      </c>
      <c r="E16" s="23">
        <v>5682.02</v>
      </c>
      <c r="F16" s="23">
        <v>10741.12</v>
      </c>
    </row>
    <row r="17" spans="1:6" s="10" customFormat="1" ht="14.25" customHeight="1">
      <c r="A17" s="6"/>
      <c r="B17" s="8" t="s">
        <v>34</v>
      </c>
      <c r="C17" s="23" t="s">
        <v>10</v>
      </c>
      <c r="D17" s="24">
        <v>16</v>
      </c>
      <c r="E17" s="7"/>
      <c r="F17" s="7">
        <f>F16</f>
        <v>10741.12</v>
      </c>
    </row>
    <row r="18" spans="1:6" s="10" customFormat="1" ht="16.5" customHeight="1">
      <c r="A18" s="6">
        <v>4</v>
      </c>
      <c r="B18" s="45" t="s">
        <v>47</v>
      </c>
      <c r="C18" s="46"/>
      <c r="D18" s="46"/>
      <c r="E18" s="46"/>
      <c r="F18" s="47"/>
    </row>
    <row r="19" spans="1:6" s="10" customFormat="1" ht="14.25" customHeight="1">
      <c r="A19" s="6"/>
      <c r="B19" s="10" t="s">
        <v>16</v>
      </c>
      <c r="C19" s="7" t="s">
        <v>13</v>
      </c>
      <c r="D19" s="9">
        <v>0.4</v>
      </c>
      <c r="E19" s="7">
        <v>5682.02</v>
      </c>
      <c r="F19" s="7">
        <v>7925.55</v>
      </c>
    </row>
    <row r="20" spans="1:6" s="10" customFormat="1" ht="14.25" customHeight="1">
      <c r="A20" s="6"/>
      <c r="B20" s="8" t="s">
        <v>34</v>
      </c>
      <c r="C20" s="7" t="s">
        <v>13</v>
      </c>
      <c r="D20" s="9">
        <f>SUM(D18:D19)</f>
        <v>0.4</v>
      </c>
      <c r="E20" s="7"/>
      <c r="F20" s="7">
        <f>SUM(F18:F19)</f>
        <v>7925.55</v>
      </c>
    </row>
    <row r="21" spans="1:6" s="10" customFormat="1" ht="14.25" customHeight="1">
      <c r="A21" s="6">
        <v>5</v>
      </c>
      <c r="B21" s="45" t="s">
        <v>3</v>
      </c>
      <c r="C21" s="46"/>
      <c r="D21" s="46"/>
      <c r="E21" s="46"/>
      <c r="F21" s="47"/>
    </row>
    <row r="22" spans="1:6" s="10" customFormat="1" ht="14.25" customHeight="1">
      <c r="A22" s="6"/>
      <c r="B22" s="10" t="s">
        <v>16</v>
      </c>
      <c r="C22" s="7" t="s">
        <v>9</v>
      </c>
      <c r="D22" s="9">
        <v>6</v>
      </c>
      <c r="E22" s="7">
        <v>5682.02</v>
      </c>
      <c r="F22" s="7">
        <f>E22*1.18</f>
        <v>6704.7836</v>
      </c>
    </row>
    <row r="23" spans="1:6" s="10" customFormat="1" ht="14.25" customHeight="1">
      <c r="A23" s="6"/>
      <c r="B23" s="8" t="s">
        <v>34</v>
      </c>
      <c r="C23" s="7" t="s">
        <v>9</v>
      </c>
      <c r="D23" s="9">
        <f>SUM(D21:D22)</f>
        <v>6</v>
      </c>
      <c r="E23" s="7"/>
      <c r="F23" s="7">
        <f>SUM(F21:F22)</f>
        <v>6704.7836</v>
      </c>
    </row>
    <row r="24" spans="1:6" s="10" customFormat="1" ht="14.25" customHeight="1">
      <c r="A24" s="6">
        <v>6</v>
      </c>
      <c r="B24" s="45" t="s">
        <v>27</v>
      </c>
      <c r="C24" s="39"/>
      <c r="D24" s="39"/>
      <c r="E24" s="39"/>
      <c r="F24" s="40"/>
    </row>
    <row r="25" spans="1:6" s="10" customFormat="1" ht="14.25" customHeight="1">
      <c r="A25" s="6"/>
      <c r="B25" s="11" t="s">
        <v>45</v>
      </c>
      <c r="C25" s="7" t="s">
        <v>11</v>
      </c>
      <c r="D25" s="7">
        <v>59</v>
      </c>
      <c r="E25" s="7"/>
      <c r="F25" s="7">
        <v>52366.35</v>
      </c>
    </row>
    <row r="26" spans="1:6" s="10" customFormat="1" ht="25.5" customHeight="1">
      <c r="A26" s="6"/>
      <c r="B26" s="12" t="s">
        <v>22</v>
      </c>
      <c r="C26" s="13" t="s">
        <v>11</v>
      </c>
      <c r="D26" s="14">
        <v>19</v>
      </c>
      <c r="E26" s="13">
        <v>66386.82</v>
      </c>
      <c r="F26" s="13">
        <f>E26*1.18</f>
        <v>78336.4476</v>
      </c>
    </row>
    <row r="27" spans="1:6" s="10" customFormat="1" ht="14.25" customHeight="1">
      <c r="A27" s="6"/>
      <c r="B27" s="8" t="s">
        <v>38</v>
      </c>
      <c r="C27" s="7" t="s">
        <v>11</v>
      </c>
      <c r="D27" s="9">
        <v>12.6</v>
      </c>
      <c r="E27" s="7"/>
      <c r="F27" s="7">
        <v>5281.69</v>
      </c>
    </row>
    <row r="28" spans="1:6" s="10" customFormat="1" ht="14.25" customHeight="1">
      <c r="A28" s="6"/>
      <c r="B28" s="8" t="s">
        <v>34</v>
      </c>
      <c r="C28" s="7" t="s">
        <v>11</v>
      </c>
      <c r="D28" s="7">
        <f>SUM(D25:D27)</f>
        <v>90.6</v>
      </c>
      <c r="E28" s="7"/>
      <c r="F28" s="7">
        <f>SUM(F25:F27)</f>
        <v>135984.4876</v>
      </c>
    </row>
    <row r="29" spans="1:6" s="10" customFormat="1" ht="14.25" customHeight="1">
      <c r="A29" s="6">
        <v>7</v>
      </c>
      <c r="B29" s="45" t="s">
        <v>14</v>
      </c>
      <c r="C29" s="46"/>
      <c r="D29" s="46"/>
      <c r="E29" s="46"/>
      <c r="F29" s="47"/>
    </row>
    <row r="30" spans="1:6" s="10" customFormat="1" ht="14.25" customHeight="1">
      <c r="A30" s="6"/>
      <c r="B30" s="11" t="s">
        <v>19</v>
      </c>
      <c r="C30" s="15" t="s">
        <v>9</v>
      </c>
      <c r="D30" s="15">
        <v>32.2</v>
      </c>
      <c r="E30" s="15"/>
      <c r="F30" s="15">
        <v>9610.86</v>
      </c>
    </row>
    <row r="31" spans="1:6" s="10" customFormat="1" ht="15" customHeight="1">
      <c r="A31" s="6"/>
      <c r="B31" s="10" t="s">
        <v>16</v>
      </c>
      <c r="C31" s="16" t="s">
        <v>9</v>
      </c>
      <c r="D31" s="17">
        <v>132.1</v>
      </c>
      <c r="E31" s="16">
        <v>34366.47</v>
      </c>
      <c r="F31" s="16">
        <f>1.18*E31</f>
        <v>40552.4346</v>
      </c>
    </row>
    <row r="32" spans="1:6" s="10" customFormat="1" ht="14.25" customHeight="1">
      <c r="A32" s="6"/>
      <c r="B32" s="8" t="s">
        <v>34</v>
      </c>
      <c r="C32" s="7" t="s">
        <v>9</v>
      </c>
      <c r="D32" s="7">
        <f>SUM(D29:D31)</f>
        <v>164.3</v>
      </c>
      <c r="E32" s="7"/>
      <c r="F32" s="7">
        <f>SUM(F29:F31)</f>
        <v>50163.2946</v>
      </c>
    </row>
    <row r="33" spans="1:6" s="10" customFormat="1" ht="14.25" customHeight="1">
      <c r="A33" s="6">
        <v>8</v>
      </c>
      <c r="B33" s="38" t="s">
        <v>53</v>
      </c>
      <c r="C33" s="39"/>
      <c r="D33" s="39"/>
      <c r="E33" s="39"/>
      <c r="F33" s="40"/>
    </row>
    <row r="34" spans="1:6" s="10" customFormat="1" ht="14.25" customHeight="1">
      <c r="A34" s="6"/>
      <c r="B34" s="10" t="s">
        <v>16</v>
      </c>
      <c r="C34" s="7" t="s">
        <v>13</v>
      </c>
      <c r="D34" s="9">
        <v>126</v>
      </c>
      <c r="E34" s="7"/>
      <c r="F34" s="7">
        <v>140875.85</v>
      </c>
    </row>
    <row r="35" spans="1:6" s="10" customFormat="1" ht="14.25" customHeight="1">
      <c r="A35" s="6"/>
      <c r="B35" s="8" t="s">
        <v>34</v>
      </c>
      <c r="C35" s="7" t="s">
        <v>13</v>
      </c>
      <c r="D35" s="7">
        <f>D34</f>
        <v>126</v>
      </c>
      <c r="E35" s="7"/>
      <c r="F35" s="7">
        <f>F34</f>
        <v>140875.85</v>
      </c>
    </row>
    <row r="36" spans="1:6" s="10" customFormat="1" ht="14.25" customHeight="1">
      <c r="A36" s="6">
        <v>9</v>
      </c>
      <c r="B36" s="38" t="s">
        <v>31</v>
      </c>
      <c r="C36" s="39"/>
      <c r="D36" s="39"/>
      <c r="E36" s="39"/>
      <c r="F36" s="40"/>
    </row>
    <row r="37" spans="1:6" s="10" customFormat="1" ht="14.25" customHeight="1">
      <c r="A37" s="6"/>
      <c r="B37" s="18" t="s">
        <v>33</v>
      </c>
      <c r="C37" s="7" t="s">
        <v>9</v>
      </c>
      <c r="D37" s="7">
        <v>17.2</v>
      </c>
      <c r="E37" s="7"/>
      <c r="F37" s="7">
        <v>19337.13</v>
      </c>
    </row>
    <row r="38" spans="1:6" s="10" customFormat="1" ht="14.25" customHeight="1">
      <c r="A38" s="6"/>
      <c r="B38" s="10" t="s">
        <v>39</v>
      </c>
      <c r="C38" s="16" t="s">
        <v>9</v>
      </c>
      <c r="D38" s="17">
        <v>4.5</v>
      </c>
      <c r="E38" s="16">
        <v>5262.02</v>
      </c>
      <c r="F38" s="16">
        <f>E38*1.18</f>
        <v>6209.1836</v>
      </c>
    </row>
    <row r="39" spans="1:6" s="10" customFormat="1" ht="14.25" customHeight="1">
      <c r="A39" s="6"/>
      <c r="B39" s="8" t="s">
        <v>34</v>
      </c>
      <c r="C39" s="7" t="s">
        <v>9</v>
      </c>
      <c r="D39" s="7">
        <f>SUM(D37:D38)</f>
        <v>21.7</v>
      </c>
      <c r="E39" s="7"/>
      <c r="F39" s="7">
        <f>SUM(F37:F38)</f>
        <v>25546.3136</v>
      </c>
    </row>
    <row r="40" spans="1:6" s="10" customFormat="1" ht="15" customHeight="1">
      <c r="A40" s="6">
        <v>10</v>
      </c>
      <c r="B40" s="45" t="s">
        <v>36</v>
      </c>
      <c r="C40" s="39"/>
      <c r="D40" s="39"/>
      <c r="E40" s="39"/>
      <c r="F40" s="40"/>
    </row>
    <row r="41" spans="1:6" s="10" customFormat="1" ht="14.25" customHeight="1">
      <c r="A41" s="6"/>
      <c r="B41" s="10" t="s">
        <v>35</v>
      </c>
      <c r="C41" s="7" t="s">
        <v>9</v>
      </c>
      <c r="D41" s="9">
        <v>1.1</v>
      </c>
      <c r="E41" s="7">
        <v>1393.34</v>
      </c>
      <c r="F41" s="7">
        <f>E41*1.18</f>
        <v>1644.1411999999998</v>
      </c>
    </row>
    <row r="42" spans="1:6" s="10" customFormat="1" ht="14.25" customHeight="1">
      <c r="A42" s="6"/>
      <c r="B42" s="8" t="s">
        <v>34</v>
      </c>
      <c r="C42" s="7" t="s">
        <v>9</v>
      </c>
      <c r="D42" s="7">
        <f>SUM(D40:D41)</f>
        <v>1.1</v>
      </c>
      <c r="E42" s="7"/>
      <c r="F42" s="7">
        <f>SUM(F40:F41)</f>
        <v>1644.1411999999998</v>
      </c>
    </row>
    <row r="43" spans="1:6" s="10" customFormat="1" ht="14.25" customHeight="1">
      <c r="A43" s="6">
        <v>11</v>
      </c>
      <c r="B43" s="45" t="s">
        <v>4</v>
      </c>
      <c r="C43" s="46"/>
      <c r="D43" s="46"/>
      <c r="E43" s="46"/>
      <c r="F43" s="47"/>
    </row>
    <row r="44" spans="1:6" s="10" customFormat="1" ht="14.25" customHeight="1">
      <c r="A44" s="6"/>
      <c r="B44" s="10" t="s">
        <v>16</v>
      </c>
      <c r="C44" s="7" t="s">
        <v>10</v>
      </c>
      <c r="D44" s="9">
        <v>4</v>
      </c>
      <c r="E44" s="7">
        <v>7548.62</v>
      </c>
      <c r="F44" s="7">
        <f>E44*1.18</f>
        <v>8907.371599999999</v>
      </c>
    </row>
    <row r="45" spans="1:6" s="10" customFormat="1" ht="14.25" customHeight="1">
      <c r="A45" s="6"/>
      <c r="B45" s="8" t="s">
        <v>34</v>
      </c>
      <c r="C45" s="7" t="s">
        <v>10</v>
      </c>
      <c r="D45" s="31">
        <v>4</v>
      </c>
      <c r="E45" s="7"/>
      <c r="F45" s="7">
        <f>SUM(F43:F44)</f>
        <v>8907.371599999999</v>
      </c>
    </row>
    <row r="46" spans="1:6" s="10" customFormat="1" ht="22.5" customHeight="1">
      <c r="A46" s="6">
        <v>12</v>
      </c>
      <c r="B46" s="45" t="s">
        <v>41</v>
      </c>
      <c r="C46" s="39"/>
      <c r="D46" s="39"/>
      <c r="E46" s="39"/>
      <c r="F46" s="40"/>
    </row>
    <row r="47" spans="1:6" s="10" customFormat="1" ht="14.25" customHeight="1">
      <c r="A47" s="6"/>
      <c r="B47" s="10" t="s">
        <v>40</v>
      </c>
      <c r="C47" s="7" t="s">
        <v>10</v>
      </c>
      <c r="D47" s="9">
        <v>1</v>
      </c>
      <c r="E47" s="7">
        <v>10480.14</v>
      </c>
      <c r="F47" s="7">
        <f>E47*1.18</f>
        <v>12366.5652</v>
      </c>
    </row>
    <row r="48" spans="1:6" s="10" customFormat="1" ht="14.25" customHeight="1">
      <c r="A48" s="6"/>
      <c r="B48" s="8" t="s">
        <v>34</v>
      </c>
      <c r="C48" s="7" t="s">
        <v>10</v>
      </c>
      <c r="D48" s="31">
        <v>1</v>
      </c>
      <c r="E48" s="7"/>
      <c r="F48" s="7">
        <f>SUM(F46:F47)</f>
        <v>12366.5652</v>
      </c>
    </row>
    <row r="49" spans="1:6" s="10" customFormat="1" ht="14.25" customHeight="1">
      <c r="A49" s="6">
        <v>13</v>
      </c>
      <c r="B49" s="38" t="s">
        <v>5</v>
      </c>
      <c r="C49" s="39"/>
      <c r="D49" s="39"/>
      <c r="E49" s="39"/>
      <c r="F49" s="40"/>
    </row>
    <row r="50" spans="1:6" s="10" customFormat="1" ht="14.25" customHeight="1">
      <c r="A50" s="6"/>
      <c r="B50" s="10" t="s">
        <v>16</v>
      </c>
      <c r="C50" s="7" t="s">
        <v>9</v>
      </c>
      <c r="D50" s="9">
        <v>2.6</v>
      </c>
      <c r="E50" s="7">
        <v>3321.11</v>
      </c>
      <c r="F50" s="7">
        <f>E50*1.18</f>
        <v>3918.9098</v>
      </c>
    </row>
    <row r="51" spans="1:6" s="10" customFormat="1" ht="14.25" customHeight="1">
      <c r="A51" s="6"/>
      <c r="B51" s="8" t="s">
        <v>34</v>
      </c>
      <c r="C51" s="7" t="s">
        <v>9</v>
      </c>
      <c r="D51" s="30">
        <v>2.6</v>
      </c>
      <c r="E51" s="7"/>
      <c r="F51" s="7">
        <f>SUM(F49:F50)</f>
        <v>3918.9098</v>
      </c>
    </row>
    <row r="52" spans="1:6" s="10" customFormat="1" ht="14.25" customHeight="1">
      <c r="A52" s="6">
        <v>14</v>
      </c>
      <c r="B52" s="48" t="s">
        <v>6</v>
      </c>
      <c r="C52" s="48"/>
      <c r="D52" s="48"/>
      <c r="E52" s="48"/>
      <c r="F52" s="48"/>
    </row>
    <row r="53" spans="1:6" s="10" customFormat="1" ht="14.25" customHeight="1">
      <c r="A53" s="6"/>
      <c r="B53" s="8" t="s">
        <v>16</v>
      </c>
      <c r="C53" s="7" t="s">
        <v>10</v>
      </c>
      <c r="D53" s="9">
        <v>9</v>
      </c>
      <c r="E53" s="7">
        <v>3655.58</v>
      </c>
      <c r="F53" s="7">
        <f>E53*1.18</f>
        <v>4313.5844</v>
      </c>
    </row>
    <row r="54" spans="1:6" s="10" customFormat="1" ht="14.25" customHeight="1">
      <c r="A54" s="6"/>
      <c r="B54" s="8" t="s">
        <v>34</v>
      </c>
      <c r="C54" s="7" t="s">
        <v>10</v>
      </c>
      <c r="D54" s="31">
        <v>9</v>
      </c>
      <c r="E54" s="7"/>
      <c r="F54" s="7">
        <f>SUM(F52:F53)</f>
        <v>4313.5844</v>
      </c>
    </row>
    <row r="55" spans="1:6" s="10" customFormat="1" ht="14.25" customHeight="1">
      <c r="A55" s="6">
        <v>15</v>
      </c>
      <c r="B55" s="38" t="s">
        <v>42</v>
      </c>
      <c r="C55" s="39"/>
      <c r="D55" s="39"/>
      <c r="E55" s="39"/>
      <c r="F55" s="40"/>
    </row>
    <row r="56" spans="1:6" s="10" customFormat="1" ht="14.25" customHeight="1">
      <c r="A56" s="6"/>
      <c r="B56" s="10" t="s">
        <v>16</v>
      </c>
      <c r="C56" s="23" t="s">
        <v>10</v>
      </c>
      <c r="D56" s="24">
        <v>9</v>
      </c>
      <c r="E56" s="23">
        <v>116183</v>
      </c>
      <c r="F56" s="23">
        <f>E56*1.18</f>
        <v>137095.94</v>
      </c>
    </row>
    <row r="57" spans="1:6" s="10" customFormat="1" ht="14.25" customHeight="1">
      <c r="A57" s="6"/>
      <c r="B57" s="8" t="s">
        <v>34</v>
      </c>
      <c r="C57" s="7" t="s">
        <v>10</v>
      </c>
      <c r="D57" s="31">
        <v>9</v>
      </c>
      <c r="E57" s="7"/>
      <c r="F57" s="7">
        <f>SUM(F55:F56)</f>
        <v>137095.94</v>
      </c>
    </row>
    <row r="58" spans="1:6" s="10" customFormat="1" ht="14.25" customHeight="1">
      <c r="A58" s="6">
        <v>16</v>
      </c>
      <c r="B58" s="41" t="s">
        <v>23</v>
      </c>
      <c r="C58" s="41"/>
      <c r="D58" s="41"/>
      <c r="E58" s="41"/>
      <c r="F58" s="41"/>
    </row>
    <row r="59" spans="1:6" s="10" customFormat="1" ht="14.25" customHeight="1">
      <c r="A59" s="6"/>
      <c r="B59" s="8" t="s">
        <v>52</v>
      </c>
      <c r="C59" s="25" t="s">
        <v>11</v>
      </c>
      <c r="D59" s="9">
        <v>64</v>
      </c>
      <c r="E59" s="7"/>
      <c r="F59" s="7">
        <v>29631.95</v>
      </c>
    </row>
    <row r="60" spans="1:6" s="10" customFormat="1" ht="14.25" customHeight="1">
      <c r="A60" s="6"/>
      <c r="B60" s="8" t="s">
        <v>34</v>
      </c>
      <c r="C60" s="7" t="s">
        <v>11</v>
      </c>
      <c r="D60" s="31">
        <v>64</v>
      </c>
      <c r="E60" s="7"/>
      <c r="F60" s="7">
        <f>SUM(F58:F59)</f>
        <v>29631.95</v>
      </c>
    </row>
    <row r="61" spans="1:6" s="10" customFormat="1" ht="14.25" customHeight="1">
      <c r="A61" s="6">
        <v>17</v>
      </c>
      <c r="B61" s="41" t="s">
        <v>44</v>
      </c>
      <c r="C61" s="41"/>
      <c r="D61" s="41"/>
      <c r="E61" s="41"/>
      <c r="F61" s="41"/>
    </row>
    <row r="62" spans="1:6" s="10" customFormat="1" ht="14.25" customHeight="1">
      <c r="A62" s="6"/>
      <c r="B62" s="8" t="s">
        <v>24</v>
      </c>
      <c r="C62" s="7" t="s">
        <v>9</v>
      </c>
      <c r="D62" s="9">
        <v>39</v>
      </c>
      <c r="E62" s="7"/>
      <c r="F62" s="7">
        <v>66299.86</v>
      </c>
    </row>
    <row r="63" spans="1:6" s="10" customFormat="1" ht="14.25" customHeight="1">
      <c r="A63" s="6"/>
      <c r="B63" s="8" t="s">
        <v>34</v>
      </c>
      <c r="C63" s="7" t="s">
        <v>9</v>
      </c>
      <c r="D63" s="30">
        <v>39</v>
      </c>
      <c r="E63" s="7"/>
      <c r="F63" s="7">
        <f>SUM(F61:F62)</f>
        <v>66299.86</v>
      </c>
    </row>
    <row r="64" spans="1:6" s="10" customFormat="1" ht="14.25" customHeight="1">
      <c r="A64" s="6">
        <v>18</v>
      </c>
      <c r="B64" s="38" t="s">
        <v>7</v>
      </c>
      <c r="C64" s="39"/>
      <c r="D64" s="39"/>
      <c r="E64" s="39"/>
      <c r="F64" s="40"/>
    </row>
    <row r="65" spans="1:6" s="10" customFormat="1" ht="14.25" customHeight="1">
      <c r="A65" s="6"/>
      <c r="B65" s="10" t="s">
        <v>16</v>
      </c>
      <c r="C65" s="22" t="s">
        <v>11</v>
      </c>
      <c r="D65" s="26">
        <v>97</v>
      </c>
      <c r="E65" s="7">
        <v>58291.6</v>
      </c>
      <c r="F65" s="7">
        <f>E65*1.18</f>
        <v>68784.08799999999</v>
      </c>
    </row>
    <row r="66" spans="1:6" s="10" customFormat="1" ht="14.25" customHeight="1">
      <c r="A66" s="6"/>
      <c r="B66" s="8" t="s">
        <v>34</v>
      </c>
      <c r="C66" s="7" t="s">
        <v>11</v>
      </c>
      <c r="D66" s="30">
        <v>97</v>
      </c>
      <c r="E66" s="7"/>
      <c r="F66" s="7">
        <f>SUM(F64:F65)</f>
        <v>68784.08799999999</v>
      </c>
    </row>
    <row r="67" spans="1:6" s="10" customFormat="1" ht="14.25" customHeight="1">
      <c r="A67" s="6">
        <v>19</v>
      </c>
      <c r="B67" s="38" t="s">
        <v>15</v>
      </c>
      <c r="C67" s="39"/>
      <c r="D67" s="39"/>
      <c r="E67" s="39"/>
      <c r="F67" s="40"/>
    </row>
    <row r="68" spans="1:6" s="10" customFormat="1" ht="39" customHeight="1">
      <c r="A68" s="6"/>
      <c r="B68" s="11" t="s">
        <v>48</v>
      </c>
      <c r="C68" s="7" t="s">
        <v>28</v>
      </c>
      <c r="D68" s="7">
        <v>81.67</v>
      </c>
      <c r="E68" s="7"/>
      <c r="F68" s="7">
        <v>67640.59</v>
      </c>
    </row>
    <row r="69" spans="1:6" s="10" customFormat="1" ht="24.75" customHeight="1">
      <c r="A69" s="6"/>
      <c r="B69" s="12" t="s">
        <v>49</v>
      </c>
      <c r="C69" s="13" t="s">
        <v>9</v>
      </c>
      <c r="D69" s="14">
        <v>618.3</v>
      </c>
      <c r="E69" s="13">
        <f>92436*9</f>
        <v>831924</v>
      </c>
      <c r="F69" s="13">
        <f>E69*1.18</f>
        <v>981670.32</v>
      </c>
    </row>
    <row r="70" spans="1:6" s="10" customFormat="1" ht="14.25" customHeight="1">
      <c r="A70" s="6"/>
      <c r="B70" s="8" t="s">
        <v>34</v>
      </c>
      <c r="C70" s="7" t="s">
        <v>9</v>
      </c>
      <c r="D70" s="7">
        <f>SUM(D68:D69)</f>
        <v>699.9699999999999</v>
      </c>
      <c r="E70" s="7"/>
      <c r="F70" s="7">
        <f>SUM(F68:F69)</f>
        <v>1049310.91</v>
      </c>
    </row>
    <row r="71" spans="1:6" s="10" customFormat="1" ht="15.75" customHeight="1">
      <c r="A71" s="6">
        <v>20</v>
      </c>
      <c r="B71" s="41" t="s">
        <v>29</v>
      </c>
      <c r="C71" s="41"/>
      <c r="D71" s="41"/>
      <c r="E71" s="41"/>
      <c r="F71" s="41"/>
    </row>
    <row r="72" spans="1:6" s="10" customFormat="1" ht="14.25" customHeight="1">
      <c r="A72" s="6"/>
      <c r="B72" s="8" t="s">
        <v>32</v>
      </c>
      <c r="C72" s="7" t="s">
        <v>10</v>
      </c>
      <c r="D72" s="9">
        <v>40</v>
      </c>
      <c r="E72" s="7"/>
      <c r="F72" s="7">
        <v>102222.14</v>
      </c>
    </row>
    <row r="73" spans="1:6" s="10" customFormat="1" ht="14.25" customHeight="1">
      <c r="A73" s="6"/>
      <c r="B73" s="8" t="s">
        <v>34</v>
      </c>
      <c r="C73" s="7" t="s">
        <v>10</v>
      </c>
      <c r="D73" s="9">
        <v>40</v>
      </c>
      <c r="E73" s="7"/>
      <c r="F73" s="7">
        <f>SUM(F71:F72)</f>
        <v>102222.14</v>
      </c>
    </row>
    <row r="74" spans="1:6" s="10" customFormat="1" ht="15" customHeight="1">
      <c r="A74" s="6">
        <v>21</v>
      </c>
      <c r="B74" s="42" t="s">
        <v>30</v>
      </c>
      <c r="C74" s="43"/>
      <c r="D74" s="43"/>
      <c r="E74" s="43"/>
      <c r="F74" s="44"/>
    </row>
    <row r="75" spans="1:6" s="10" customFormat="1" ht="14.25" customHeight="1">
      <c r="A75" s="6"/>
      <c r="B75" s="8" t="s">
        <v>32</v>
      </c>
      <c r="C75" s="7" t="s">
        <v>10</v>
      </c>
      <c r="D75" s="9">
        <v>48</v>
      </c>
      <c r="E75" s="7"/>
      <c r="F75" s="7">
        <v>11058.58</v>
      </c>
    </row>
    <row r="76" spans="1:6" s="10" customFormat="1" ht="14.25" customHeight="1">
      <c r="A76" s="6"/>
      <c r="B76" s="8" t="s">
        <v>34</v>
      </c>
      <c r="C76" s="7" t="s">
        <v>10</v>
      </c>
      <c r="D76" s="9">
        <v>48</v>
      </c>
      <c r="E76" s="7"/>
      <c r="F76" s="7">
        <f>SUM(F74:F75)</f>
        <v>11058.58</v>
      </c>
    </row>
    <row r="77" spans="1:6" s="10" customFormat="1" ht="14.25" customHeight="1">
      <c r="A77" s="6">
        <v>22</v>
      </c>
      <c r="B77" s="38" t="s">
        <v>17</v>
      </c>
      <c r="C77" s="39"/>
      <c r="D77" s="39"/>
      <c r="E77" s="39"/>
      <c r="F77" s="40"/>
    </row>
    <row r="78" spans="1:6" s="10" customFormat="1" ht="14.25" customHeight="1">
      <c r="A78" s="6"/>
      <c r="B78" s="10" t="s">
        <v>16</v>
      </c>
      <c r="C78" s="7" t="s">
        <v>10</v>
      </c>
      <c r="D78" s="9">
        <v>69</v>
      </c>
      <c r="E78" s="7"/>
      <c r="F78" s="7">
        <v>41424.75</v>
      </c>
    </row>
    <row r="79" spans="1:6" s="10" customFormat="1" ht="14.25" customHeight="1">
      <c r="A79" s="6"/>
      <c r="B79" s="8" t="s">
        <v>34</v>
      </c>
      <c r="C79" s="7" t="s">
        <v>10</v>
      </c>
      <c r="D79" s="9">
        <v>69</v>
      </c>
      <c r="E79" s="7"/>
      <c r="F79" s="7">
        <f>SUM(F77:F78)</f>
        <v>41424.75</v>
      </c>
    </row>
    <row r="80" spans="1:6" s="10" customFormat="1" ht="14.25" customHeight="1">
      <c r="A80" s="6">
        <v>23</v>
      </c>
      <c r="B80" s="38" t="s">
        <v>26</v>
      </c>
      <c r="C80" s="39"/>
      <c r="D80" s="39"/>
      <c r="E80" s="39"/>
      <c r="F80" s="40"/>
    </row>
    <row r="81" spans="1:6" s="10" customFormat="1" ht="14.25" customHeight="1">
      <c r="A81" s="6"/>
      <c r="B81" s="18" t="s">
        <v>32</v>
      </c>
      <c r="C81" s="7" t="s">
        <v>9</v>
      </c>
      <c r="D81" s="7">
        <v>2.15</v>
      </c>
      <c r="E81" s="7"/>
      <c r="F81" s="7">
        <v>2381.45</v>
      </c>
    </row>
    <row r="82" spans="1:6" s="10" customFormat="1" ht="14.25" customHeight="1">
      <c r="A82" s="6"/>
      <c r="B82" s="10" t="s">
        <v>25</v>
      </c>
      <c r="C82" s="23" t="s">
        <v>9</v>
      </c>
      <c r="D82" s="24">
        <v>24.3</v>
      </c>
      <c r="E82" s="23"/>
      <c r="F82" s="23">
        <v>16759.13</v>
      </c>
    </row>
    <row r="83" spans="1:6" s="10" customFormat="1" ht="14.25" customHeight="1">
      <c r="A83" s="6"/>
      <c r="B83" s="8" t="s">
        <v>34</v>
      </c>
      <c r="C83" s="7" t="s">
        <v>9</v>
      </c>
      <c r="D83" s="7">
        <f>SUM(D81:D82)</f>
        <v>26.45</v>
      </c>
      <c r="E83" s="7"/>
      <c r="F83" s="7">
        <f>SUM(F81:F82)</f>
        <v>19140.58</v>
      </c>
    </row>
    <row r="84" spans="1:6" s="10" customFormat="1" ht="14.25" customHeight="1">
      <c r="A84" s="20">
        <v>24</v>
      </c>
      <c r="B84" s="32" t="s">
        <v>50</v>
      </c>
      <c r="C84" s="33"/>
      <c r="D84" s="33"/>
      <c r="E84" s="33"/>
      <c r="F84" s="34"/>
    </row>
    <row r="85" spans="1:6" s="10" customFormat="1" ht="14.25" customHeight="1">
      <c r="A85" s="20"/>
      <c r="B85" s="8" t="s">
        <v>32</v>
      </c>
      <c r="C85" s="7" t="s">
        <v>10</v>
      </c>
      <c r="D85" s="9">
        <v>3</v>
      </c>
      <c r="E85" s="7"/>
      <c r="F85" s="7">
        <v>4142.51</v>
      </c>
    </row>
    <row r="86" spans="1:6" s="10" customFormat="1" ht="14.25" customHeight="1">
      <c r="A86" s="6"/>
      <c r="B86" s="8" t="s">
        <v>34</v>
      </c>
      <c r="C86" s="7" t="s">
        <v>10</v>
      </c>
      <c r="D86" s="9">
        <v>3</v>
      </c>
      <c r="E86" s="7"/>
      <c r="F86" s="7">
        <f>SUM(F84:F85)</f>
        <v>4142.51</v>
      </c>
    </row>
    <row r="87" spans="1:6" s="29" customFormat="1" ht="14.25" customHeight="1">
      <c r="A87" s="27"/>
      <c r="B87" s="35" t="s">
        <v>37</v>
      </c>
      <c r="C87" s="36"/>
      <c r="D87" s="37"/>
      <c r="E87" s="28"/>
      <c r="F87" s="21">
        <f>F86+F83+F79+F76+F73+F70+F66+F63+F60+F57+F54+F51+F48+F45+F42+F39+F35+F32+F28+F23+F20+F17+F14+F11</f>
        <v>1999749.4896</v>
      </c>
    </row>
  </sheetData>
  <sheetProtection/>
  <mergeCells count="27">
    <mergeCell ref="B8:F8"/>
    <mergeCell ref="B15:F15"/>
    <mergeCell ref="B12:F12"/>
    <mergeCell ref="A3:F3"/>
    <mergeCell ref="A4:F4"/>
    <mergeCell ref="B33:F33"/>
    <mergeCell ref="B46:F46"/>
    <mergeCell ref="B58:F58"/>
    <mergeCell ref="B61:F61"/>
    <mergeCell ref="B43:F43"/>
    <mergeCell ref="B36:F36"/>
    <mergeCell ref="B40:F40"/>
    <mergeCell ref="B49:F49"/>
    <mergeCell ref="B52:F52"/>
    <mergeCell ref="B55:F55"/>
    <mergeCell ref="B18:F18"/>
    <mergeCell ref="B21:F21"/>
    <mergeCell ref="B24:F24"/>
    <mergeCell ref="B29:F29"/>
    <mergeCell ref="B71:F71"/>
    <mergeCell ref="B64:F64"/>
    <mergeCell ref="B67:F67"/>
    <mergeCell ref="B74:F74"/>
    <mergeCell ref="B84:F84"/>
    <mergeCell ref="B87:D87"/>
    <mergeCell ref="B77:F77"/>
    <mergeCell ref="B80:F80"/>
  </mergeCells>
  <printOptions horizontalCentered="1"/>
  <pageMargins left="0.3937007874015748" right="0.3937007874015748" top="0.2755905511811024" bottom="0.2755905511811024" header="0.15748031496062992" footer="0.15748031496062992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2012-03-15T08:35:57Z</cp:lastPrinted>
  <dcterms:created xsi:type="dcterms:W3CDTF">2006-09-28T05:33:49Z</dcterms:created>
  <dcterms:modified xsi:type="dcterms:W3CDTF">2012-03-15T08:40:11Z</dcterms:modified>
  <cp:category/>
  <cp:version/>
  <cp:contentType/>
  <cp:contentStatus/>
</cp:coreProperties>
</file>