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Финский, Кедр.2, Кедр база Орса" sheetId="1" r:id="rId1"/>
    <sheet name="Кедр1" sheetId="2" r:id="rId2"/>
    <sheet name="Юн, МО94, Таеж, МК32,Лун,Муг  " sheetId="3" r:id="rId3"/>
    <sheet name="город" sheetId="4" r:id="rId4"/>
  </sheets>
  <definedNames>
    <definedName name="_xlnm.Print_Titles" localSheetId="3">'город'!$4:$6</definedName>
    <definedName name="_xlnm.Print_Titles" localSheetId="2">'Юн, МО94, Таеж, МК32,Лун,Муг  '!$3:$5</definedName>
  </definedNames>
  <calcPr fullCalcOnLoad="1"/>
</workbook>
</file>

<file path=xl/sharedStrings.xml><?xml version="1.0" encoding="utf-8"?>
<sst xmlns="http://schemas.openxmlformats.org/spreadsheetml/2006/main" count="658" uniqueCount="39">
  <si>
    <t>№ п.п</t>
  </si>
  <si>
    <t>Наименование услуг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</si>
  <si>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</si>
  <si>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</si>
  <si>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</si>
  <si>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</si>
  <si>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</si>
  <si>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</si>
  <si>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</si>
  <si>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</si>
  <si>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</si>
  <si>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 xml:space="preserve">Единица измерения норматива </t>
  </si>
  <si>
    <t>Единица измерения тарифа</t>
  </si>
  <si>
    <t xml:space="preserve">Размер норматива потребления </t>
  </si>
  <si>
    <t>Единица измерения размера платы</t>
  </si>
  <si>
    <t xml:space="preserve">Размер показателя с НДС </t>
  </si>
  <si>
    <t>Отопление в каменных, кирпичных, крупнопанельных, блочных и монолитных жилых зданиях при закрытой системе теплоснабжения</t>
  </si>
  <si>
    <t>Отопление в каменных, кирпичных, крупнопанельных, блочных и монолитных жилых зданиях при отборе воды непосредственно из тепловой сети (при отсутствии горячего водоснабжения)</t>
  </si>
  <si>
    <t>Отопление в жилых зданиях облегченного (барачного) типа, брусчатых, сборно-щитовых и деревянных домах при закрытой системе теплоснабжения</t>
  </si>
  <si>
    <t>Отопление в жилых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</si>
  <si>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Размер показателя                    (гр.4 * гр.6)</t>
  </si>
  <si>
    <t>Норматив потребления                                                                     в месяц</t>
  </si>
  <si>
    <t>Размер платы за услуги                                                            в месяц</t>
  </si>
  <si>
    <t>руб. / Гкал</t>
  </si>
  <si>
    <t>Гкал / на 1 кв.м. общей площади жилых помещений</t>
  </si>
  <si>
    <t>1.</t>
  </si>
  <si>
    <t>2.</t>
  </si>
  <si>
    <t>3.</t>
  </si>
  <si>
    <t>4.</t>
  </si>
  <si>
    <t>руб. / на 1 кв.м общей площади жилых помещений</t>
  </si>
  <si>
    <t>Расчет размера платы за отопление для нанимателей жилых помещений муниципального жилищного фонда города Сургута с 01.01.2011</t>
  </si>
  <si>
    <t>Тариф на тепловую энергию СГМУП "Городские тепловые сети"</t>
  </si>
  <si>
    <t xml:space="preserve">Расчет размера платы за отопление с 01.01.2011 для нанимателей жилых помещений                                                                                муниципального жилищного фонда, проживающих в поселках Юность, МО-94, Таежный, МК-32, Лунный, Медвежий Угол                       </t>
  </si>
  <si>
    <t>Тариф на тепловую энергию СГМУП "Тепловик"</t>
  </si>
  <si>
    <t>*Примечание: Тариф на тепловую энергию представляет собой сумму тарифа на производство тепловой энергии, поставляемой филиалом ОАО "ОГК-2"-Сургутскя ГРЭС-1  (366,91 руб./Гкал с НДС) и тарифа на услуги по передаче тепловой энергии СГМУП "Тепловик" (718,62 руб./Гкал с НДС)</t>
  </si>
  <si>
    <t>Тариф*</t>
  </si>
  <si>
    <t>*Примечание: Тариф на тепловую энергию представляет собой сумму тарифа на производство тепловой энергии, поставляемой ОАО "Уральская теплосетевая компания"  (566,57 руб./Гкал с НДС) и тарифа на услуги по передаче тепловой энергии СГМУП "Тепловик" (718,62 руб./Гкал с НДС)</t>
  </si>
  <si>
    <t xml:space="preserve">Расчет размера платы за отопление с 01.01.2011 для нанимателей жилых помещений                                                                                муниципального жилищного фонда, проживающих в поселке Кедровый-1              </t>
  </si>
  <si>
    <t xml:space="preserve">Расчет размера платы за отопление с 01.01.2011 для нанимателей жилых помещений                                                                                муниципального жилищного фонда, проживающих в поселках Финский, Кедровый-2, Кедровый база ОРСа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</si>
</sst>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B13" sqref="B13:E13"/>
    </sheetView>
  </sheetViews>
  <sheetFormatPr defaultColWidth="9.140625" defaultRowHeight="12.75"/>
  <cols>
    <col min="1" max="1" width="5.421875" style="0" customWidth="1"/>
    <col min="5" max="5" width="8.28125" style="0" customWidth="1"/>
    <col min="6" max="6" width="12.140625" style="0" customWidth="1"/>
    <col min="7" max="7" width="12.28125" style="0" customWidth="1"/>
    <col min="8" max="8" width="21.7109375" style="0" customWidth="1"/>
    <col min="9" max="9" width="12.140625" style="0" customWidth="1"/>
    <col min="10" max="10" width="21.7109375" style="0" customWidth="1"/>
    <col min="11" max="11" width="11.8515625" style="0" customWidth="1"/>
  </cols>
  <sheetData>
    <row r="1" spans="1:11" ht="35.25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6"/>
      <c r="K2" s="1"/>
    </row>
    <row r="3" spans="1:11" ht="30" customHeight="1" thickBot="1">
      <c r="A3" s="43" t="s">
        <v>0</v>
      </c>
      <c r="B3" s="43" t="s">
        <v>1</v>
      </c>
      <c r="C3" s="45"/>
      <c r="D3" s="45"/>
      <c r="E3" s="46"/>
      <c r="F3" s="49" t="s">
        <v>35</v>
      </c>
      <c r="G3" s="50"/>
      <c r="H3" s="51" t="s">
        <v>21</v>
      </c>
      <c r="I3" s="52"/>
      <c r="J3" s="53" t="s">
        <v>22</v>
      </c>
      <c r="K3" s="54"/>
    </row>
    <row r="4" spans="1:11" ht="53.25" customHeight="1" thickBot="1">
      <c r="A4" s="44"/>
      <c r="B4" s="44"/>
      <c r="C4" s="47"/>
      <c r="D4" s="47"/>
      <c r="E4" s="48"/>
      <c r="F4" s="8" t="s">
        <v>12</v>
      </c>
      <c r="G4" s="10" t="s">
        <v>15</v>
      </c>
      <c r="H4" s="8" t="s">
        <v>11</v>
      </c>
      <c r="I4" s="9" t="s">
        <v>13</v>
      </c>
      <c r="J4" s="11" t="s">
        <v>14</v>
      </c>
      <c r="K4" s="12" t="s">
        <v>20</v>
      </c>
    </row>
    <row r="5" spans="1:11" ht="15.75" thickBot="1">
      <c r="A5" s="26">
        <v>1</v>
      </c>
      <c r="B5" s="26"/>
      <c r="C5" s="27">
        <v>2</v>
      </c>
      <c r="D5" s="25"/>
      <c r="E5" s="27"/>
      <c r="F5" s="28">
        <v>3</v>
      </c>
      <c r="G5" s="24">
        <v>4</v>
      </c>
      <c r="H5" s="28">
        <v>5</v>
      </c>
      <c r="I5" s="24">
        <v>6</v>
      </c>
      <c r="J5" s="28">
        <v>7</v>
      </c>
      <c r="K5" s="28">
        <v>8</v>
      </c>
    </row>
    <row r="6" spans="1:11" ht="12.75">
      <c r="A6" s="23" t="s">
        <v>25</v>
      </c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1"/>
    </row>
    <row r="7" spans="1:11" ht="27.75" customHeight="1">
      <c r="A7" s="2"/>
      <c r="B7" s="30" t="s">
        <v>2</v>
      </c>
      <c r="C7" s="31"/>
      <c r="D7" s="31"/>
      <c r="E7" s="32"/>
      <c r="F7" s="3" t="s">
        <v>23</v>
      </c>
      <c r="G7" s="14">
        <f>(480.14+609)*1.18</f>
        <v>1285.1852</v>
      </c>
      <c r="H7" s="15" t="s">
        <v>24</v>
      </c>
      <c r="I7" s="13">
        <v>0.045</v>
      </c>
      <c r="J7" s="7" t="s">
        <v>29</v>
      </c>
      <c r="K7" s="14">
        <f aca="true" t="shared" si="0" ref="K7:K15">G7*I7</f>
        <v>57.833333999999994</v>
      </c>
    </row>
    <row r="8" spans="1:11" ht="25.5" customHeight="1">
      <c r="A8" s="2"/>
      <c r="B8" s="30" t="s">
        <v>3</v>
      </c>
      <c r="C8" s="31"/>
      <c r="D8" s="31"/>
      <c r="E8" s="32"/>
      <c r="F8" s="3" t="s">
        <v>23</v>
      </c>
      <c r="G8" s="14">
        <f aca="true" t="shared" si="1" ref="G8:G15">(480.14+609)*1.18</f>
        <v>1285.1852</v>
      </c>
      <c r="H8" s="15" t="s">
        <v>24</v>
      </c>
      <c r="I8" s="13">
        <v>0.037</v>
      </c>
      <c r="J8" s="7" t="s">
        <v>29</v>
      </c>
      <c r="K8" s="14">
        <f t="shared" si="0"/>
        <v>47.551852399999994</v>
      </c>
    </row>
    <row r="9" spans="1:11" ht="24.75" customHeight="1">
      <c r="A9" s="2"/>
      <c r="B9" s="30" t="s">
        <v>4</v>
      </c>
      <c r="C9" s="31"/>
      <c r="D9" s="31"/>
      <c r="E9" s="32"/>
      <c r="F9" s="3" t="s">
        <v>23</v>
      </c>
      <c r="G9" s="14">
        <f t="shared" si="1"/>
        <v>1285.1852</v>
      </c>
      <c r="H9" s="15" t="s">
        <v>24</v>
      </c>
      <c r="I9" s="13">
        <v>0.034</v>
      </c>
      <c r="J9" s="7" t="s">
        <v>29</v>
      </c>
      <c r="K9" s="14">
        <f t="shared" si="0"/>
        <v>43.6962968</v>
      </c>
    </row>
    <row r="10" spans="1:11" ht="25.5" customHeight="1">
      <c r="A10" s="2"/>
      <c r="B10" s="30" t="s">
        <v>5</v>
      </c>
      <c r="C10" s="31"/>
      <c r="D10" s="31"/>
      <c r="E10" s="32"/>
      <c r="F10" s="3" t="s">
        <v>23</v>
      </c>
      <c r="G10" s="14">
        <f t="shared" si="1"/>
        <v>1285.1852</v>
      </c>
      <c r="H10" s="15" t="s">
        <v>24</v>
      </c>
      <c r="I10" s="13">
        <v>0.027</v>
      </c>
      <c r="J10" s="7" t="s">
        <v>29</v>
      </c>
      <c r="K10" s="14">
        <f t="shared" si="0"/>
        <v>34.70000039999999</v>
      </c>
    </row>
    <row r="11" spans="1:11" ht="25.5" customHeight="1">
      <c r="A11" s="2"/>
      <c r="B11" s="30" t="s">
        <v>6</v>
      </c>
      <c r="C11" s="31"/>
      <c r="D11" s="31"/>
      <c r="E11" s="32"/>
      <c r="F11" s="3" t="s">
        <v>23</v>
      </c>
      <c r="G11" s="14">
        <f t="shared" si="1"/>
        <v>1285.1852</v>
      </c>
      <c r="H11" s="15" t="s">
        <v>24</v>
      </c>
      <c r="I11" s="13">
        <v>0.013</v>
      </c>
      <c r="J11" s="7" t="s">
        <v>29</v>
      </c>
      <c r="K11" s="14">
        <f t="shared" si="0"/>
        <v>16.707407599999996</v>
      </c>
    </row>
    <row r="12" spans="1:11" ht="25.5" customHeight="1">
      <c r="A12" s="2"/>
      <c r="B12" s="30" t="s">
        <v>7</v>
      </c>
      <c r="C12" s="31"/>
      <c r="D12" s="31"/>
      <c r="E12" s="32"/>
      <c r="F12" s="3" t="s">
        <v>23</v>
      </c>
      <c r="G12" s="14">
        <f t="shared" si="1"/>
        <v>1285.1852</v>
      </c>
      <c r="H12" s="15" t="s">
        <v>24</v>
      </c>
      <c r="I12" s="13">
        <v>0.008</v>
      </c>
      <c r="J12" s="7" t="s">
        <v>29</v>
      </c>
      <c r="K12" s="14">
        <f t="shared" si="0"/>
        <v>10.2814816</v>
      </c>
    </row>
    <row r="13" spans="1:11" ht="24" customHeight="1">
      <c r="A13" s="2"/>
      <c r="B13" s="30" t="s">
        <v>8</v>
      </c>
      <c r="C13" s="31"/>
      <c r="D13" s="31"/>
      <c r="E13" s="32"/>
      <c r="F13" s="3" t="s">
        <v>23</v>
      </c>
      <c r="G13" s="14">
        <f t="shared" si="1"/>
        <v>1285.1852</v>
      </c>
      <c r="H13" s="15" t="s">
        <v>24</v>
      </c>
      <c r="I13" s="13">
        <v>0.022</v>
      </c>
      <c r="J13" s="7" t="s">
        <v>29</v>
      </c>
      <c r="K13" s="14">
        <f t="shared" si="0"/>
        <v>28.274074399999996</v>
      </c>
    </row>
    <row r="14" spans="1:11" ht="26.25" customHeight="1">
      <c r="A14" s="2"/>
      <c r="B14" s="30" t="s">
        <v>9</v>
      </c>
      <c r="C14" s="31"/>
      <c r="D14" s="31"/>
      <c r="E14" s="32"/>
      <c r="F14" s="3" t="s">
        <v>23</v>
      </c>
      <c r="G14" s="14">
        <f t="shared" si="1"/>
        <v>1285.1852</v>
      </c>
      <c r="H14" s="15" t="s">
        <v>24</v>
      </c>
      <c r="I14" s="13">
        <v>0.03</v>
      </c>
      <c r="J14" s="7" t="s">
        <v>29</v>
      </c>
      <c r="K14" s="14">
        <f t="shared" si="0"/>
        <v>38.555555999999996</v>
      </c>
    </row>
    <row r="15" spans="1:11" ht="26.25" customHeight="1">
      <c r="A15" s="2"/>
      <c r="B15" s="30" t="s">
        <v>10</v>
      </c>
      <c r="C15" s="31"/>
      <c r="D15" s="31"/>
      <c r="E15" s="32"/>
      <c r="F15" s="3" t="s">
        <v>23</v>
      </c>
      <c r="G15" s="14">
        <f t="shared" si="1"/>
        <v>1285.1852</v>
      </c>
      <c r="H15" s="15" t="s">
        <v>24</v>
      </c>
      <c r="I15" s="13">
        <v>0.042</v>
      </c>
      <c r="J15" s="7" t="s">
        <v>29</v>
      </c>
      <c r="K15" s="14">
        <f t="shared" si="0"/>
        <v>53.9777784</v>
      </c>
    </row>
    <row r="16" spans="1:11" ht="26.25" customHeight="1">
      <c r="A16" s="4" t="s">
        <v>26</v>
      </c>
      <c r="B16" s="36" t="s">
        <v>17</v>
      </c>
      <c r="C16" s="37"/>
      <c r="D16" s="37"/>
      <c r="E16" s="37"/>
      <c r="F16" s="37"/>
      <c r="G16" s="37"/>
      <c r="H16" s="37"/>
      <c r="I16" s="37"/>
      <c r="J16" s="37"/>
      <c r="K16" s="38"/>
    </row>
    <row r="17" spans="1:11" ht="27" customHeight="1">
      <c r="A17" s="2"/>
      <c r="B17" s="30" t="s">
        <v>2</v>
      </c>
      <c r="C17" s="31"/>
      <c r="D17" s="31"/>
      <c r="E17" s="32"/>
      <c r="F17" s="3" t="s">
        <v>23</v>
      </c>
      <c r="G17" s="14">
        <f aca="true" t="shared" si="2" ref="G17:G25">(480.14+609)*1.18</f>
        <v>1285.1852</v>
      </c>
      <c r="H17" s="15" t="s">
        <v>24</v>
      </c>
      <c r="I17" s="13">
        <v>0.055</v>
      </c>
      <c r="J17" s="7" t="s">
        <v>29</v>
      </c>
      <c r="K17" s="14">
        <f aca="true" t="shared" si="3" ref="K17:K25">G17*I17</f>
        <v>70.685186</v>
      </c>
    </row>
    <row r="18" spans="1:11" ht="25.5" customHeight="1">
      <c r="A18" s="2"/>
      <c r="B18" s="30" t="s">
        <v>3</v>
      </c>
      <c r="C18" s="31"/>
      <c r="D18" s="31"/>
      <c r="E18" s="32"/>
      <c r="F18" s="3" t="s">
        <v>23</v>
      </c>
      <c r="G18" s="14">
        <f t="shared" si="2"/>
        <v>1285.1852</v>
      </c>
      <c r="H18" s="15" t="s">
        <v>24</v>
      </c>
      <c r="I18" s="13">
        <v>0.047</v>
      </c>
      <c r="J18" s="7" t="s">
        <v>29</v>
      </c>
      <c r="K18" s="14">
        <f t="shared" si="3"/>
        <v>60.403704399999995</v>
      </c>
    </row>
    <row r="19" spans="1:11" ht="24.75" customHeight="1">
      <c r="A19" s="2"/>
      <c r="B19" s="30" t="s">
        <v>4</v>
      </c>
      <c r="C19" s="31"/>
      <c r="D19" s="31"/>
      <c r="E19" s="32"/>
      <c r="F19" s="3" t="s">
        <v>23</v>
      </c>
      <c r="G19" s="14">
        <f t="shared" si="2"/>
        <v>1285.1852</v>
      </c>
      <c r="H19" s="15" t="s">
        <v>24</v>
      </c>
      <c r="I19" s="13">
        <v>0.043</v>
      </c>
      <c r="J19" s="7" t="s">
        <v>29</v>
      </c>
      <c r="K19" s="14">
        <f t="shared" si="3"/>
        <v>55.26296359999999</v>
      </c>
    </row>
    <row r="20" spans="1:11" ht="24" customHeight="1">
      <c r="A20" s="2"/>
      <c r="B20" s="30" t="s">
        <v>5</v>
      </c>
      <c r="C20" s="31"/>
      <c r="D20" s="31"/>
      <c r="E20" s="32"/>
      <c r="F20" s="3" t="s">
        <v>23</v>
      </c>
      <c r="G20" s="14">
        <f t="shared" si="2"/>
        <v>1285.1852</v>
      </c>
      <c r="H20" s="15" t="s">
        <v>24</v>
      </c>
      <c r="I20" s="13">
        <v>0.03</v>
      </c>
      <c r="J20" s="7" t="s">
        <v>29</v>
      </c>
      <c r="K20" s="14">
        <f t="shared" si="3"/>
        <v>38.555555999999996</v>
      </c>
    </row>
    <row r="21" spans="1:11" ht="24" customHeight="1">
      <c r="A21" s="2"/>
      <c r="B21" s="30" t="s">
        <v>6</v>
      </c>
      <c r="C21" s="31"/>
      <c r="D21" s="31"/>
      <c r="E21" s="32"/>
      <c r="F21" s="3" t="s">
        <v>23</v>
      </c>
      <c r="G21" s="14">
        <f t="shared" si="2"/>
        <v>1285.1852</v>
      </c>
      <c r="H21" s="15" t="s">
        <v>24</v>
      </c>
      <c r="I21" s="13">
        <v>0.018</v>
      </c>
      <c r="J21" s="7" t="s">
        <v>29</v>
      </c>
      <c r="K21" s="14">
        <f t="shared" si="3"/>
        <v>23.133333599999997</v>
      </c>
    </row>
    <row r="22" spans="1:11" ht="24" customHeight="1">
      <c r="A22" s="2"/>
      <c r="B22" s="30" t="s">
        <v>7</v>
      </c>
      <c r="C22" s="31"/>
      <c r="D22" s="31"/>
      <c r="E22" s="32"/>
      <c r="F22" s="3" t="s">
        <v>23</v>
      </c>
      <c r="G22" s="14">
        <f t="shared" si="2"/>
        <v>1285.1852</v>
      </c>
      <c r="H22" s="15" t="s">
        <v>24</v>
      </c>
      <c r="I22" s="13">
        <v>0.01</v>
      </c>
      <c r="J22" s="7" t="s">
        <v>29</v>
      </c>
      <c r="K22" s="14">
        <f t="shared" si="3"/>
        <v>12.851852</v>
      </c>
    </row>
    <row r="23" spans="1:11" ht="24" customHeight="1">
      <c r="A23" s="2"/>
      <c r="B23" s="30" t="s">
        <v>8</v>
      </c>
      <c r="C23" s="31"/>
      <c r="D23" s="31"/>
      <c r="E23" s="32"/>
      <c r="F23" s="3" t="s">
        <v>23</v>
      </c>
      <c r="G23" s="14">
        <f t="shared" si="2"/>
        <v>1285.1852</v>
      </c>
      <c r="H23" s="15" t="s">
        <v>24</v>
      </c>
      <c r="I23" s="13">
        <v>0.028</v>
      </c>
      <c r="J23" s="7" t="s">
        <v>29</v>
      </c>
      <c r="K23" s="14">
        <f t="shared" si="3"/>
        <v>35.9851856</v>
      </c>
    </row>
    <row r="24" spans="1:11" ht="24" customHeight="1">
      <c r="A24" s="2"/>
      <c r="B24" s="30" t="s">
        <v>9</v>
      </c>
      <c r="C24" s="31"/>
      <c r="D24" s="31"/>
      <c r="E24" s="32"/>
      <c r="F24" s="3" t="s">
        <v>23</v>
      </c>
      <c r="G24" s="14">
        <f t="shared" si="2"/>
        <v>1285.1852</v>
      </c>
      <c r="H24" s="15" t="s">
        <v>24</v>
      </c>
      <c r="I24" s="13">
        <v>0.04</v>
      </c>
      <c r="J24" s="7" t="s">
        <v>29</v>
      </c>
      <c r="K24" s="14">
        <f t="shared" si="3"/>
        <v>51.407408</v>
      </c>
    </row>
    <row r="25" spans="1:11" ht="22.5" customHeight="1">
      <c r="A25" s="2"/>
      <c r="B25" s="30" t="s">
        <v>10</v>
      </c>
      <c r="C25" s="31"/>
      <c r="D25" s="31"/>
      <c r="E25" s="32"/>
      <c r="F25" s="3" t="s">
        <v>23</v>
      </c>
      <c r="G25" s="14">
        <f t="shared" si="2"/>
        <v>1285.1852</v>
      </c>
      <c r="H25" s="15" t="s">
        <v>24</v>
      </c>
      <c r="I25" s="13">
        <v>0.052</v>
      </c>
      <c r="J25" s="7" t="s">
        <v>29</v>
      </c>
      <c r="K25" s="14">
        <f t="shared" si="3"/>
        <v>66.82963039999999</v>
      </c>
    </row>
    <row r="26" spans="1:11" ht="19.5" customHeight="1">
      <c r="A26" s="4" t="s">
        <v>27</v>
      </c>
      <c r="B26" s="36" t="s">
        <v>18</v>
      </c>
      <c r="C26" s="37"/>
      <c r="D26" s="37"/>
      <c r="E26" s="37"/>
      <c r="F26" s="37"/>
      <c r="G26" s="37"/>
      <c r="H26" s="37"/>
      <c r="I26" s="37"/>
      <c r="J26" s="37"/>
      <c r="K26" s="38"/>
    </row>
    <row r="27" spans="1:11" ht="24.75" customHeight="1">
      <c r="A27" s="5"/>
      <c r="B27" s="30" t="s">
        <v>2</v>
      </c>
      <c r="C27" s="31"/>
      <c r="D27" s="31"/>
      <c r="E27" s="32"/>
      <c r="F27" s="3" t="s">
        <v>23</v>
      </c>
      <c r="G27" s="14">
        <f aca="true" t="shared" si="4" ref="G27:G35">(480.14+609)*1.18</f>
        <v>1285.1852</v>
      </c>
      <c r="H27" s="15" t="s">
        <v>24</v>
      </c>
      <c r="I27" s="13">
        <v>0.077</v>
      </c>
      <c r="J27" s="7" t="s">
        <v>29</v>
      </c>
      <c r="K27" s="14">
        <f>G27*I27</f>
        <v>98.95926039999999</v>
      </c>
    </row>
    <row r="28" spans="1:11" ht="24.75" customHeight="1">
      <c r="A28" s="5"/>
      <c r="B28" s="30" t="s">
        <v>3</v>
      </c>
      <c r="C28" s="31"/>
      <c r="D28" s="31"/>
      <c r="E28" s="32"/>
      <c r="F28" s="3" t="s">
        <v>23</v>
      </c>
      <c r="G28" s="14">
        <f t="shared" si="4"/>
        <v>1285.1852</v>
      </c>
      <c r="H28" s="15" t="s">
        <v>24</v>
      </c>
      <c r="I28" s="13">
        <v>0.064</v>
      </c>
      <c r="J28" s="7" t="s">
        <v>29</v>
      </c>
      <c r="K28" s="14">
        <f aca="true" t="shared" si="5" ref="K28:K35">G28*I28</f>
        <v>82.2518528</v>
      </c>
    </row>
    <row r="29" spans="1:11" ht="24.75" customHeight="1">
      <c r="A29" s="5"/>
      <c r="B29" s="30" t="s">
        <v>4</v>
      </c>
      <c r="C29" s="31"/>
      <c r="D29" s="31"/>
      <c r="E29" s="32"/>
      <c r="F29" s="3" t="s">
        <v>23</v>
      </c>
      <c r="G29" s="14">
        <f t="shared" si="4"/>
        <v>1285.1852</v>
      </c>
      <c r="H29" s="15" t="s">
        <v>24</v>
      </c>
      <c r="I29" s="13">
        <v>0.058</v>
      </c>
      <c r="J29" s="7" t="s">
        <v>29</v>
      </c>
      <c r="K29" s="14">
        <f t="shared" si="5"/>
        <v>74.5407416</v>
      </c>
    </row>
    <row r="30" spans="1:11" ht="24" customHeight="1">
      <c r="A30" s="5"/>
      <c r="B30" s="30" t="s">
        <v>5</v>
      </c>
      <c r="C30" s="31"/>
      <c r="D30" s="31"/>
      <c r="E30" s="32"/>
      <c r="F30" s="3" t="s">
        <v>23</v>
      </c>
      <c r="G30" s="14">
        <f t="shared" si="4"/>
        <v>1285.1852</v>
      </c>
      <c r="H30" s="15" t="s">
        <v>24</v>
      </c>
      <c r="I30" s="13">
        <v>0.047</v>
      </c>
      <c r="J30" s="7" t="s">
        <v>29</v>
      </c>
      <c r="K30" s="14">
        <f t="shared" si="5"/>
        <v>60.403704399999995</v>
      </c>
    </row>
    <row r="31" spans="1:11" ht="24.75" customHeight="1">
      <c r="A31" s="5"/>
      <c r="B31" s="30" t="s">
        <v>6</v>
      </c>
      <c r="C31" s="31"/>
      <c r="D31" s="31"/>
      <c r="E31" s="32"/>
      <c r="F31" s="3" t="s">
        <v>23</v>
      </c>
      <c r="G31" s="14">
        <f t="shared" si="4"/>
        <v>1285.1852</v>
      </c>
      <c r="H31" s="15" t="s">
        <v>24</v>
      </c>
      <c r="I31" s="13">
        <v>0.021</v>
      </c>
      <c r="J31" s="7" t="s">
        <v>29</v>
      </c>
      <c r="K31" s="14">
        <f t="shared" si="5"/>
        <v>26.9888892</v>
      </c>
    </row>
    <row r="32" spans="1:11" ht="24" customHeight="1">
      <c r="A32" s="5"/>
      <c r="B32" s="30" t="s">
        <v>7</v>
      </c>
      <c r="C32" s="31"/>
      <c r="D32" s="31"/>
      <c r="E32" s="32"/>
      <c r="F32" s="3" t="s">
        <v>23</v>
      </c>
      <c r="G32" s="14">
        <f t="shared" si="4"/>
        <v>1285.1852</v>
      </c>
      <c r="H32" s="15" t="s">
        <v>24</v>
      </c>
      <c r="I32" s="13">
        <v>0.015</v>
      </c>
      <c r="J32" s="7" t="s">
        <v>29</v>
      </c>
      <c r="K32" s="14">
        <f t="shared" si="5"/>
        <v>19.277777999999998</v>
      </c>
    </row>
    <row r="33" spans="1:11" ht="24" customHeight="1">
      <c r="A33" s="5"/>
      <c r="B33" s="30" t="s">
        <v>8</v>
      </c>
      <c r="C33" s="31"/>
      <c r="D33" s="31"/>
      <c r="E33" s="32"/>
      <c r="F33" s="3" t="s">
        <v>23</v>
      </c>
      <c r="G33" s="14">
        <f t="shared" si="4"/>
        <v>1285.1852</v>
      </c>
      <c r="H33" s="15" t="s">
        <v>24</v>
      </c>
      <c r="I33" s="13">
        <v>0.038</v>
      </c>
      <c r="J33" s="7" t="s">
        <v>29</v>
      </c>
      <c r="K33" s="14">
        <f t="shared" si="5"/>
        <v>48.837037599999995</v>
      </c>
    </row>
    <row r="34" spans="1:11" ht="26.25" customHeight="1">
      <c r="A34" s="5"/>
      <c r="B34" s="30" t="s">
        <v>9</v>
      </c>
      <c r="C34" s="31"/>
      <c r="D34" s="31"/>
      <c r="E34" s="32"/>
      <c r="F34" s="3" t="s">
        <v>23</v>
      </c>
      <c r="G34" s="14">
        <f t="shared" si="4"/>
        <v>1285.1852</v>
      </c>
      <c r="H34" s="15" t="s">
        <v>24</v>
      </c>
      <c r="I34" s="13">
        <v>0.052</v>
      </c>
      <c r="J34" s="7" t="s">
        <v>29</v>
      </c>
      <c r="K34" s="14">
        <f t="shared" si="5"/>
        <v>66.82963039999999</v>
      </c>
    </row>
    <row r="35" spans="1:11" ht="24.75" customHeight="1">
      <c r="A35" s="5"/>
      <c r="B35" s="30" t="s">
        <v>10</v>
      </c>
      <c r="C35" s="31"/>
      <c r="D35" s="31"/>
      <c r="E35" s="32"/>
      <c r="F35" s="3" t="s">
        <v>23</v>
      </c>
      <c r="G35" s="14">
        <f t="shared" si="4"/>
        <v>1285.1852</v>
      </c>
      <c r="H35" s="15" t="s">
        <v>24</v>
      </c>
      <c r="I35" s="13">
        <v>0.072</v>
      </c>
      <c r="J35" s="7" t="s">
        <v>29</v>
      </c>
      <c r="K35" s="14">
        <f t="shared" si="5"/>
        <v>92.53333439999999</v>
      </c>
    </row>
    <row r="36" spans="1:11" ht="27.75" customHeight="1">
      <c r="A36" s="4" t="s">
        <v>28</v>
      </c>
      <c r="B36" s="36" t="s">
        <v>19</v>
      </c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26.25" customHeight="1">
      <c r="A37" s="5"/>
      <c r="B37" s="30" t="s">
        <v>2</v>
      </c>
      <c r="C37" s="31"/>
      <c r="D37" s="31"/>
      <c r="E37" s="32"/>
      <c r="F37" s="3" t="s">
        <v>23</v>
      </c>
      <c r="G37" s="14">
        <f aca="true" t="shared" si="6" ref="G37:G45">(480.14+609)*1.18</f>
        <v>1285.1852</v>
      </c>
      <c r="H37" s="15" t="s">
        <v>24</v>
      </c>
      <c r="I37" s="13">
        <v>0.098</v>
      </c>
      <c r="J37" s="7" t="s">
        <v>29</v>
      </c>
      <c r="K37" s="14">
        <f aca="true" t="shared" si="7" ref="K37:K45">G37*I37</f>
        <v>125.9481496</v>
      </c>
    </row>
    <row r="38" spans="1:11" ht="25.5" customHeight="1">
      <c r="A38" s="5"/>
      <c r="B38" s="30" t="s">
        <v>3</v>
      </c>
      <c r="C38" s="31"/>
      <c r="D38" s="31"/>
      <c r="E38" s="32"/>
      <c r="F38" s="3" t="s">
        <v>23</v>
      </c>
      <c r="G38" s="14">
        <f t="shared" si="6"/>
        <v>1285.1852</v>
      </c>
      <c r="H38" s="15" t="s">
        <v>24</v>
      </c>
      <c r="I38" s="13">
        <v>0.081</v>
      </c>
      <c r="J38" s="7" t="s">
        <v>29</v>
      </c>
      <c r="K38" s="14">
        <f t="shared" si="7"/>
        <v>104.1000012</v>
      </c>
    </row>
    <row r="39" spans="1:11" ht="26.25" customHeight="1">
      <c r="A39" s="5"/>
      <c r="B39" s="30" t="s">
        <v>4</v>
      </c>
      <c r="C39" s="31"/>
      <c r="D39" s="31"/>
      <c r="E39" s="32"/>
      <c r="F39" s="3" t="s">
        <v>23</v>
      </c>
      <c r="G39" s="14">
        <f t="shared" si="6"/>
        <v>1285.1852</v>
      </c>
      <c r="H39" s="15" t="s">
        <v>24</v>
      </c>
      <c r="I39" s="13">
        <v>0.074</v>
      </c>
      <c r="J39" s="7" t="s">
        <v>29</v>
      </c>
      <c r="K39" s="14">
        <f t="shared" si="7"/>
        <v>95.10370479999999</v>
      </c>
    </row>
    <row r="40" spans="1:11" ht="25.5" customHeight="1">
      <c r="A40" s="5"/>
      <c r="B40" s="30" t="s">
        <v>5</v>
      </c>
      <c r="C40" s="31"/>
      <c r="D40" s="31"/>
      <c r="E40" s="32"/>
      <c r="F40" s="3" t="s">
        <v>23</v>
      </c>
      <c r="G40" s="14">
        <f t="shared" si="6"/>
        <v>1285.1852</v>
      </c>
      <c r="H40" s="15" t="s">
        <v>24</v>
      </c>
      <c r="I40" s="13">
        <v>0.06</v>
      </c>
      <c r="J40" s="7" t="s">
        <v>29</v>
      </c>
      <c r="K40" s="14">
        <f t="shared" si="7"/>
        <v>77.11111199999999</v>
      </c>
    </row>
    <row r="41" spans="1:11" ht="23.25" customHeight="1">
      <c r="A41" s="5"/>
      <c r="B41" s="30" t="s">
        <v>6</v>
      </c>
      <c r="C41" s="31"/>
      <c r="D41" s="31"/>
      <c r="E41" s="32"/>
      <c r="F41" s="3" t="s">
        <v>23</v>
      </c>
      <c r="G41" s="14">
        <f t="shared" si="6"/>
        <v>1285.1852</v>
      </c>
      <c r="H41" s="15" t="s">
        <v>24</v>
      </c>
      <c r="I41" s="13">
        <v>0.027</v>
      </c>
      <c r="J41" s="7" t="s">
        <v>29</v>
      </c>
      <c r="K41" s="14">
        <f t="shared" si="7"/>
        <v>34.70000039999999</v>
      </c>
    </row>
    <row r="42" spans="1:11" ht="24.75" customHeight="1">
      <c r="A42" s="5"/>
      <c r="B42" s="30" t="s">
        <v>7</v>
      </c>
      <c r="C42" s="31"/>
      <c r="D42" s="31"/>
      <c r="E42" s="32"/>
      <c r="F42" s="3" t="s">
        <v>23</v>
      </c>
      <c r="G42" s="14">
        <f t="shared" si="6"/>
        <v>1285.1852</v>
      </c>
      <c r="H42" s="15" t="s">
        <v>24</v>
      </c>
      <c r="I42" s="13">
        <v>0.018</v>
      </c>
      <c r="J42" s="7" t="s">
        <v>29</v>
      </c>
      <c r="K42" s="14">
        <f t="shared" si="7"/>
        <v>23.133333599999997</v>
      </c>
    </row>
    <row r="43" spans="1:11" ht="24.75" customHeight="1">
      <c r="A43" s="5"/>
      <c r="B43" s="30" t="s">
        <v>8</v>
      </c>
      <c r="C43" s="31"/>
      <c r="D43" s="31"/>
      <c r="E43" s="32"/>
      <c r="F43" s="3" t="s">
        <v>23</v>
      </c>
      <c r="G43" s="14">
        <f t="shared" si="6"/>
        <v>1285.1852</v>
      </c>
      <c r="H43" s="15" t="s">
        <v>24</v>
      </c>
      <c r="I43" s="13">
        <v>0.048</v>
      </c>
      <c r="J43" s="7" t="s">
        <v>29</v>
      </c>
      <c r="K43" s="14">
        <f t="shared" si="7"/>
        <v>61.688889599999996</v>
      </c>
    </row>
    <row r="44" spans="1:11" ht="26.25" customHeight="1">
      <c r="A44" s="5"/>
      <c r="B44" s="30" t="s">
        <v>9</v>
      </c>
      <c r="C44" s="31"/>
      <c r="D44" s="31"/>
      <c r="E44" s="32"/>
      <c r="F44" s="3" t="s">
        <v>23</v>
      </c>
      <c r="G44" s="14">
        <f t="shared" si="6"/>
        <v>1285.1852</v>
      </c>
      <c r="H44" s="15" t="s">
        <v>24</v>
      </c>
      <c r="I44" s="13">
        <v>0.066</v>
      </c>
      <c r="J44" s="7" t="s">
        <v>29</v>
      </c>
      <c r="K44" s="14">
        <f t="shared" si="7"/>
        <v>84.8222232</v>
      </c>
    </row>
    <row r="45" spans="1:11" ht="27.75" customHeight="1" thickBot="1">
      <c r="A45" s="16"/>
      <c r="B45" s="33" t="s">
        <v>10</v>
      </c>
      <c r="C45" s="34"/>
      <c r="D45" s="34"/>
      <c r="E45" s="35"/>
      <c r="F45" s="17" t="s">
        <v>23</v>
      </c>
      <c r="G45" s="18">
        <f t="shared" si="6"/>
        <v>1285.1852</v>
      </c>
      <c r="H45" s="21" t="s">
        <v>24</v>
      </c>
      <c r="I45" s="19">
        <v>0.092</v>
      </c>
      <c r="J45" s="20" t="s">
        <v>29</v>
      </c>
      <c r="K45" s="18">
        <f t="shared" si="7"/>
        <v>118.23703839999999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6"/>
      <c r="K46" s="1"/>
    </row>
    <row r="49" spans="1:11" ht="47.25" customHeight="1">
      <c r="A49" s="29" t="s">
        <v>36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</sheetData>
  <mergeCells count="47">
    <mergeCell ref="A1:K1"/>
    <mergeCell ref="A3:A4"/>
    <mergeCell ref="B3:E4"/>
    <mergeCell ref="F3:G3"/>
    <mergeCell ref="H3:I3"/>
    <mergeCell ref="J3:K3"/>
    <mergeCell ref="B6:K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K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K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K36"/>
    <mergeCell ref="B37:E37"/>
    <mergeCell ref="B38:E38"/>
    <mergeCell ref="B39:E39"/>
    <mergeCell ref="B40:E40"/>
    <mergeCell ref="B41:E41"/>
    <mergeCell ref="A49:K49"/>
    <mergeCell ref="B42:E42"/>
    <mergeCell ref="B43:E43"/>
    <mergeCell ref="B44:E44"/>
    <mergeCell ref="B45:E45"/>
  </mergeCells>
  <printOptions/>
  <pageMargins left="0.7874015748031497" right="0.3937007874015748" top="0.7874015748031497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35">
      <selection activeCell="E53" sqref="E53"/>
    </sheetView>
  </sheetViews>
  <sheetFormatPr defaultColWidth="9.140625" defaultRowHeight="12.75"/>
  <cols>
    <col min="1" max="1" width="5.57421875" style="0" customWidth="1"/>
    <col min="5" max="5" width="5.28125" style="0" customWidth="1"/>
    <col min="6" max="6" width="12.57421875" style="0" customWidth="1"/>
    <col min="7" max="7" width="13.421875" style="0" customWidth="1"/>
    <col min="8" max="8" width="22.140625" style="0" customWidth="1"/>
    <col min="9" max="9" width="12.140625" style="0" customWidth="1"/>
    <col min="10" max="10" width="23.00390625" style="0" customWidth="1"/>
    <col min="11" max="11" width="13.00390625" style="0" customWidth="1"/>
  </cols>
  <sheetData>
    <row r="1" spans="1:11" ht="39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6"/>
      <c r="K2" s="1"/>
    </row>
    <row r="3" spans="1:11" ht="30" customHeight="1" thickBot="1">
      <c r="A3" s="43" t="s">
        <v>0</v>
      </c>
      <c r="B3" s="43" t="s">
        <v>1</v>
      </c>
      <c r="C3" s="45"/>
      <c r="D3" s="45"/>
      <c r="E3" s="46"/>
      <c r="F3" s="49" t="s">
        <v>35</v>
      </c>
      <c r="G3" s="50"/>
      <c r="H3" s="51" t="s">
        <v>21</v>
      </c>
      <c r="I3" s="52"/>
      <c r="J3" s="53" t="s">
        <v>22</v>
      </c>
      <c r="K3" s="54"/>
    </row>
    <row r="4" spans="1:11" ht="48" customHeight="1" thickBot="1">
      <c r="A4" s="44"/>
      <c r="B4" s="44"/>
      <c r="C4" s="47"/>
      <c r="D4" s="47"/>
      <c r="E4" s="48"/>
      <c r="F4" s="8" t="s">
        <v>12</v>
      </c>
      <c r="G4" s="10" t="s">
        <v>15</v>
      </c>
      <c r="H4" s="8" t="s">
        <v>11</v>
      </c>
      <c r="I4" s="9" t="s">
        <v>13</v>
      </c>
      <c r="J4" s="11" t="s">
        <v>14</v>
      </c>
      <c r="K4" s="12" t="s">
        <v>20</v>
      </c>
    </row>
    <row r="5" spans="1:11" ht="15" customHeight="1" thickBot="1">
      <c r="A5" s="26">
        <v>1</v>
      </c>
      <c r="B5" s="26"/>
      <c r="C5" s="27">
        <v>2</v>
      </c>
      <c r="D5" s="25"/>
      <c r="E5" s="27"/>
      <c r="F5" s="28">
        <v>3</v>
      </c>
      <c r="G5" s="24">
        <v>4</v>
      </c>
      <c r="H5" s="28">
        <v>5</v>
      </c>
      <c r="I5" s="24">
        <v>6</v>
      </c>
      <c r="J5" s="28">
        <v>7</v>
      </c>
      <c r="K5" s="28">
        <v>8</v>
      </c>
    </row>
    <row r="6" spans="1:11" ht="12.75">
      <c r="A6" s="23" t="s">
        <v>25</v>
      </c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1"/>
    </row>
    <row r="7" spans="1:11" ht="27.75" customHeight="1">
      <c r="A7" s="2"/>
      <c r="B7" s="30" t="s">
        <v>2</v>
      </c>
      <c r="C7" s="31"/>
      <c r="D7" s="31"/>
      <c r="E7" s="32"/>
      <c r="F7" s="3" t="s">
        <v>23</v>
      </c>
      <c r="G7" s="14">
        <f>(310.94+609)*1.18</f>
        <v>1085.5292</v>
      </c>
      <c r="H7" s="15" t="s">
        <v>24</v>
      </c>
      <c r="I7" s="13">
        <v>0.045</v>
      </c>
      <c r="J7" s="7" t="s">
        <v>29</v>
      </c>
      <c r="K7" s="14">
        <f aca="true" t="shared" si="0" ref="K7:K15">G7*I7</f>
        <v>48.848814</v>
      </c>
    </row>
    <row r="8" spans="1:11" ht="25.5" customHeight="1">
      <c r="A8" s="2"/>
      <c r="B8" s="30" t="s">
        <v>3</v>
      </c>
      <c r="C8" s="31"/>
      <c r="D8" s="31"/>
      <c r="E8" s="32"/>
      <c r="F8" s="3" t="s">
        <v>23</v>
      </c>
      <c r="G8" s="14">
        <f aca="true" t="shared" si="1" ref="G8:G15">(310.94+609)*1.18</f>
        <v>1085.5292</v>
      </c>
      <c r="H8" s="15" t="s">
        <v>24</v>
      </c>
      <c r="I8" s="13">
        <v>0.037</v>
      </c>
      <c r="J8" s="7" t="s">
        <v>29</v>
      </c>
      <c r="K8" s="14">
        <f t="shared" si="0"/>
        <v>40.1645804</v>
      </c>
    </row>
    <row r="9" spans="1:11" ht="24.75" customHeight="1">
      <c r="A9" s="2"/>
      <c r="B9" s="30" t="s">
        <v>4</v>
      </c>
      <c r="C9" s="31"/>
      <c r="D9" s="31"/>
      <c r="E9" s="32"/>
      <c r="F9" s="3" t="s">
        <v>23</v>
      </c>
      <c r="G9" s="14">
        <f t="shared" si="1"/>
        <v>1085.5292</v>
      </c>
      <c r="H9" s="15" t="s">
        <v>24</v>
      </c>
      <c r="I9" s="13">
        <v>0.034</v>
      </c>
      <c r="J9" s="7" t="s">
        <v>29</v>
      </c>
      <c r="K9" s="14">
        <f t="shared" si="0"/>
        <v>36.9079928</v>
      </c>
    </row>
    <row r="10" spans="1:11" ht="25.5" customHeight="1">
      <c r="A10" s="2"/>
      <c r="B10" s="30" t="s">
        <v>5</v>
      </c>
      <c r="C10" s="31"/>
      <c r="D10" s="31"/>
      <c r="E10" s="32"/>
      <c r="F10" s="3" t="s">
        <v>23</v>
      </c>
      <c r="G10" s="14">
        <f t="shared" si="1"/>
        <v>1085.5292</v>
      </c>
      <c r="H10" s="15" t="s">
        <v>24</v>
      </c>
      <c r="I10" s="13">
        <v>0.027</v>
      </c>
      <c r="J10" s="7" t="s">
        <v>29</v>
      </c>
      <c r="K10" s="14">
        <f t="shared" si="0"/>
        <v>29.3092884</v>
      </c>
    </row>
    <row r="11" spans="1:11" ht="25.5" customHeight="1">
      <c r="A11" s="2"/>
      <c r="B11" s="30" t="s">
        <v>6</v>
      </c>
      <c r="C11" s="31"/>
      <c r="D11" s="31"/>
      <c r="E11" s="32"/>
      <c r="F11" s="3" t="s">
        <v>23</v>
      </c>
      <c r="G11" s="14">
        <f t="shared" si="1"/>
        <v>1085.5292</v>
      </c>
      <c r="H11" s="15" t="s">
        <v>24</v>
      </c>
      <c r="I11" s="13">
        <v>0.013</v>
      </c>
      <c r="J11" s="7" t="s">
        <v>29</v>
      </c>
      <c r="K11" s="14">
        <f t="shared" si="0"/>
        <v>14.111879599999998</v>
      </c>
    </row>
    <row r="12" spans="1:11" ht="25.5" customHeight="1">
      <c r="A12" s="2"/>
      <c r="B12" s="30" t="s">
        <v>7</v>
      </c>
      <c r="C12" s="31"/>
      <c r="D12" s="31"/>
      <c r="E12" s="32"/>
      <c r="F12" s="3" t="s">
        <v>23</v>
      </c>
      <c r="G12" s="14">
        <f t="shared" si="1"/>
        <v>1085.5292</v>
      </c>
      <c r="H12" s="15" t="s">
        <v>24</v>
      </c>
      <c r="I12" s="13">
        <v>0.008</v>
      </c>
      <c r="J12" s="7" t="s">
        <v>29</v>
      </c>
      <c r="K12" s="14">
        <f t="shared" si="0"/>
        <v>8.684233599999999</v>
      </c>
    </row>
    <row r="13" spans="1:11" ht="24" customHeight="1">
      <c r="A13" s="2"/>
      <c r="B13" s="30" t="s">
        <v>8</v>
      </c>
      <c r="C13" s="31"/>
      <c r="D13" s="31"/>
      <c r="E13" s="32"/>
      <c r="F13" s="3" t="s">
        <v>23</v>
      </c>
      <c r="G13" s="14">
        <f t="shared" si="1"/>
        <v>1085.5292</v>
      </c>
      <c r="H13" s="15" t="s">
        <v>24</v>
      </c>
      <c r="I13" s="13">
        <v>0.022</v>
      </c>
      <c r="J13" s="7" t="s">
        <v>29</v>
      </c>
      <c r="K13" s="14">
        <f t="shared" si="0"/>
        <v>23.881642399999997</v>
      </c>
    </row>
    <row r="14" spans="1:11" ht="26.25" customHeight="1">
      <c r="A14" s="2"/>
      <c r="B14" s="30" t="s">
        <v>9</v>
      </c>
      <c r="C14" s="31"/>
      <c r="D14" s="31"/>
      <c r="E14" s="32"/>
      <c r="F14" s="3" t="s">
        <v>23</v>
      </c>
      <c r="G14" s="14">
        <f t="shared" si="1"/>
        <v>1085.5292</v>
      </c>
      <c r="H14" s="15" t="s">
        <v>24</v>
      </c>
      <c r="I14" s="13">
        <v>0.03</v>
      </c>
      <c r="J14" s="7" t="s">
        <v>29</v>
      </c>
      <c r="K14" s="14">
        <f t="shared" si="0"/>
        <v>32.565875999999996</v>
      </c>
    </row>
    <row r="15" spans="1:11" ht="26.25" customHeight="1">
      <c r="A15" s="2"/>
      <c r="B15" s="30" t="s">
        <v>10</v>
      </c>
      <c r="C15" s="31"/>
      <c r="D15" s="31"/>
      <c r="E15" s="32"/>
      <c r="F15" s="3" t="s">
        <v>23</v>
      </c>
      <c r="G15" s="14">
        <f t="shared" si="1"/>
        <v>1085.5292</v>
      </c>
      <c r="H15" s="15" t="s">
        <v>24</v>
      </c>
      <c r="I15" s="13">
        <v>0.042</v>
      </c>
      <c r="J15" s="7" t="s">
        <v>29</v>
      </c>
      <c r="K15" s="14">
        <f t="shared" si="0"/>
        <v>45.5922264</v>
      </c>
    </row>
    <row r="16" spans="1:11" ht="26.25" customHeight="1">
      <c r="A16" s="4" t="s">
        <v>26</v>
      </c>
      <c r="B16" s="36" t="s">
        <v>17</v>
      </c>
      <c r="C16" s="37"/>
      <c r="D16" s="37"/>
      <c r="E16" s="37"/>
      <c r="F16" s="37"/>
      <c r="G16" s="37"/>
      <c r="H16" s="37"/>
      <c r="I16" s="37"/>
      <c r="J16" s="37"/>
      <c r="K16" s="38"/>
    </row>
    <row r="17" spans="1:11" ht="27" customHeight="1">
      <c r="A17" s="2"/>
      <c r="B17" s="30" t="s">
        <v>2</v>
      </c>
      <c r="C17" s="31"/>
      <c r="D17" s="31"/>
      <c r="E17" s="32"/>
      <c r="F17" s="3" t="s">
        <v>23</v>
      </c>
      <c r="G17" s="14">
        <f aca="true" t="shared" si="2" ref="G17:G25">(310.94+609)*1.18</f>
        <v>1085.5292</v>
      </c>
      <c r="H17" s="15" t="s">
        <v>24</v>
      </c>
      <c r="I17" s="13">
        <v>0.055</v>
      </c>
      <c r="J17" s="7" t="s">
        <v>29</v>
      </c>
      <c r="K17" s="14">
        <f aca="true" t="shared" si="3" ref="K17:K25">G17*I17</f>
        <v>59.704105999999996</v>
      </c>
    </row>
    <row r="18" spans="1:11" ht="25.5" customHeight="1">
      <c r="A18" s="2"/>
      <c r="B18" s="30" t="s">
        <v>3</v>
      </c>
      <c r="C18" s="31"/>
      <c r="D18" s="31"/>
      <c r="E18" s="32"/>
      <c r="F18" s="3" t="s">
        <v>23</v>
      </c>
      <c r="G18" s="14">
        <f t="shared" si="2"/>
        <v>1085.5292</v>
      </c>
      <c r="H18" s="15" t="s">
        <v>24</v>
      </c>
      <c r="I18" s="13">
        <v>0.047</v>
      </c>
      <c r="J18" s="7" t="s">
        <v>29</v>
      </c>
      <c r="K18" s="14">
        <f t="shared" si="3"/>
        <v>51.0198724</v>
      </c>
    </row>
    <row r="19" spans="1:11" ht="24.75" customHeight="1">
      <c r="A19" s="2"/>
      <c r="B19" s="30" t="s">
        <v>4</v>
      </c>
      <c r="C19" s="31"/>
      <c r="D19" s="31"/>
      <c r="E19" s="32"/>
      <c r="F19" s="3" t="s">
        <v>23</v>
      </c>
      <c r="G19" s="14">
        <f t="shared" si="2"/>
        <v>1085.5292</v>
      </c>
      <c r="H19" s="15" t="s">
        <v>24</v>
      </c>
      <c r="I19" s="13">
        <v>0.043</v>
      </c>
      <c r="J19" s="7" t="s">
        <v>29</v>
      </c>
      <c r="K19" s="14">
        <f t="shared" si="3"/>
        <v>46.67775559999999</v>
      </c>
    </row>
    <row r="20" spans="1:11" ht="24" customHeight="1">
      <c r="A20" s="2"/>
      <c r="B20" s="30" t="s">
        <v>5</v>
      </c>
      <c r="C20" s="31"/>
      <c r="D20" s="31"/>
      <c r="E20" s="32"/>
      <c r="F20" s="3" t="s">
        <v>23</v>
      </c>
      <c r="G20" s="14">
        <f t="shared" si="2"/>
        <v>1085.5292</v>
      </c>
      <c r="H20" s="15" t="s">
        <v>24</v>
      </c>
      <c r="I20" s="13">
        <v>0.03</v>
      </c>
      <c r="J20" s="7" t="s">
        <v>29</v>
      </c>
      <c r="K20" s="14">
        <f t="shared" si="3"/>
        <v>32.565875999999996</v>
      </c>
    </row>
    <row r="21" spans="1:11" ht="24" customHeight="1">
      <c r="A21" s="2"/>
      <c r="B21" s="30" t="s">
        <v>6</v>
      </c>
      <c r="C21" s="31"/>
      <c r="D21" s="31"/>
      <c r="E21" s="32"/>
      <c r="F21" s="3" t="s">
        <v>23</v>
      </c>
      <c r="G21" s="14">
        <f t="shared" si="2"/>
        <v>1085.5292</v>
      </c>
      <c r="H21" s="15" t="s">
        <v>24</v>
      </c>
      <c r="I21" s="13">
        <v>0.018</v>
      </c>
      <c r="J21" s="7" t="s">
        <v>29</v>
      </c>
      <c r="K21" s="14">
        <f t="shared" si="3"/>
        <v>19.539525599999997</v>
      </c>
    </row>
    <row r="22" spans="1:11" ht="24" customHeight="1">
      <c r="A22" s="2"/>
      <c r="B22" s="30" t="s">
        <v>7</v>
      </c>
      <c r="C22" s="31"/>
      <c r="D22" s="31"/>
      <c r="E22" s="32"/>
      <c r="F22" s="3" t="s">
        <v>23</v>
      </c>
      <c r="G22" s="14">
        <f t="shared" si="2"/>
        <v>1085.5292</v>
      </c>
      <c r="H22" s="15" t="s">
        <v>24</v>
      </c>
      <c r="I22" s="13">
        <v>0.01</v>
      </c>
      <c r="J22" s="7" t="s">
        <v>29</v>
      </c>
      <c r="K22" s="14">
        <f t="shared" si="3"/>
        <v>10.855292</v>
      </c>
    </row>
    <row r="23" spans="1:11" ht="24" customHeight="1">
      <c r="A23" s="2"/>
      <c r="B23" s="30" t="s">
        <v>8</v>
      </c>
      <c r="C23" s="31"/>
      <c r="D23" s="31"/>
      <c r="E23" s="32"/>
      <c r="F23" s="3" t="s">
        <v>23</v>
      </c>
      <c r="G23" s="14">
        <f t="shared" si="2"/>
        <v>1085.5292</v>
      </c>
      <c r="H23" s="15" t="s">
        <v>24</v>
      </c>
      <c r="I23" s="13">
        <v>0.028</v>
      </c>
      <c r="J23" s="7" t="s">
        <v>29</v>
      </c>
      <c r="K23" s="14">
        <f t="shared" si="3"/>
        <v>30.3948176</v>
      </c>
    </row>
    <row r="24" spans="1:11" ht="24" customHeight="1">
      <c r="A24" s="2"/>
      <c r="B24" s="30" t="s">
        <v>9</v>
      </c>
      <c r="C24" s="31"/>
      <c r="D24" s="31"/>
      <c r="E24" s="32"/>
      <c r="F24" s="3" t="s">
        <v>23</v>
      </c>
      <c r="G24" s="14">
        <f t="shared" si="2"/>
        <v>1085.5292</v>
      </c>
      <c r="H24" s="15" t="s">
        <v>24</v>
      </c>
      <c r="I24" s="13">
        <v>0.04</v>
      </c>
      <c r="J24" s="7" t="s">
        <v>29</v>
      </c>
      <c r="K24" s="14">
        <f t="shared" si="3"/>
        <v>43.421168</v>
      </c>
    </row>
    <row r="25" spans="1:11" ht="22.5" customHeight="1">
      <c r="A25" s="2"/>
      <c r="B25" s="30" t="s">
        <v>10</v>
      </c>
      <c r="C25" s="31"/>
      <c r="D25" s="31"/>
      <c r="E25" s="32"/>
      <c r="F25" s="3" t="s">
        <v>23</v>
      </c>
      <c r="G25" s="14">
        <f t="shared" si="2"/>
        <v>1085.5292</v>
      </c>
      <c r="H25" s="15" t="s">
        <v>24</v>
      </c>
      <c r="I25" s="13">
        <v>0.052</v>
      </c>
      <c r="J25" s="7" t="s">
        <v>29</v>
      </c>
      <c r="K25" s="14">
        <f t="shared" si="3"/>
        <v>56.44751839999999</v>
      </c>
    </row>
    <row r="26" spans="1:11" ht="19.5" customHeight="1">
      <c r="A26" s="4" t="s">
        <v>27</v>
      </c>
      <c r="B26" s="36" t="s">
        <v>18</v>
      </c>
      <c r="C26" s="37"/>
      <c r="D26" s="37"/>
      <c r="E26" s="37"/>
      <c r="F26" s="37"/>
      <c r="G26" s="37"/>
      <c r="H26" s="37"/>
      <c r="I26" s="37"/>
      <c r="J26" s="37"/>
      <c r="K26" s="38"/>
    </row>
    <row r="27" spans="1:11" ht="24.75" customHeight="1">
      <c r="A27" s="5"/>
      <c r="B27" s="30" t="s">
        <v>2</v>
      </c>
      <c r="C27" s="31"/>
      <c r="D27" s="31"/>
      <c r="E27" s="32"/>
      <c r="F27" s="3" t="s">
        <v>23</v>
      </c>
      <c r="G27" s="14">
        <f aca="true" t="shared" si="4" ref="G27:G35">(310.94+609)*1.18</f>
        <v>1085.5292</v>
      </c>
      <c r="H27" s="15" t="s">
        <v>24</v>
      </c>
      <c r="I27" s="13">
        <v>0.077</v>
      </c>
      <c r="J27" s="7" t="s">
        <v>29</v>
      </c>
      <c r="K27" s="14">
        <f>G27*I27</f>
        <v>83.5857484</v>
      </c>
    </row>
    <row r="28" spans="1:11" ht="24.75" customHeight="1">
      <c r="A28" s="5"/>
      <c r="B28" s="30" t="s">
        <v>3</v>
      </c>
      <c r="C28" s="31"/>
      <c r="D28" s="31"/>
      <c r="E28" s="32"/>
      <c r="F28" s="3" t="s">
        <v>23</v>
      </c>
      <c r="G28" s="14">
        <f t="shared" si="4"/>
        <v>1085.5292</v>
      </c>
      <c r="H28" s="15" t="s">
        <v>24</v>
      </c>
      <c r="I28" s="13">
        <v>0.064</v>
      </c>
      <c r="J28" s="7" t="s">
        <v>29</v>
      </c>
      <c r="K28" s="14">
        <f aca="true" t="shared" si="5" ref="K28:K35">G28*I28</f>
        <v>69.47386879999999</v>
      </c>
    </row>
    <row r="29" spans="1:11" ht="24.75" customHeight="1">
      <c r="A29" s="5"/>
      <c r="B29" s="30" t="s">
        <v>4</v>
      </c>
      <c r="C29" s="31"/>
      <c r="D29" s="31"/>
      <c r="E29" s="32"/>
      <c r="F29" s="3" t="s">
        <v>23</v>
      </c>
      <c r="G29" s="14">
        <f t="shared" si="4"/>
        <v>1085.5292</v>
      </c>
      <c r="H29" s="15" t="s">
        <v>24</v>
      </c>
      <c r="I29" s="13">
        <v>0.058</v>
      </c>
      <c r="J29" s="7" t="s">
        <v>29</v>
      </c>
      <c r="K29" s="14">
        <f t="shared" si="5"/>
        <v>62.9606936</v>
      </c>
    </row>
    <row r="30" spans="1:11" ht="24" customHeight="1">
      <c r="A30" s="5"/>
      <c r="B30" s="30" t="s">
        <v>5</v>
      </c>
      <c r="C30" s="31"/>
      <c r="D30" s="31"/>
      <c r="E30" s="32"/>
      <c r="F30" s="3" t="s">
        <v>23</v>
      </c>
      <c r="G30" s="14">
        <f t="shared" si="4"/>
        <v>1085.5292</v>
      </c>
      <c r="H30" s="15" t="s">
        <v>24</v>
      </c>
      <c r="I30" s="13">
        <v>0.047</v>
      </c>
      <c r="J30" s="7" t="s">
        <v>29</v>
      </c>
      <c r="K30" s="14">
        <f t="shared" si="5"/>
        <v>51.0198724</v>
      </c>
    </row>
    <row r="31" spans="1:11" ht="24.75" customHeight="1">
      <c r="A31" s="5"/>
      <c r="B31" s="30" t="s">
        <v>6</v>
      </c>
      <c r="C31" s="31"/>
      <c r="D31" s="31"/>
      <c r="E31" s="32"/>
      <c r="F31" s="3" t="s">
        <v>23</v>
      </c>
      <c r="G31" s="14">
        <f t="shared" si="4"/>
        <v>1085.5292</v>
      </c>
      <c r="H31" s="15" t="s">
        <v>24</v>
      </c>
      <c r="I31" s="13">
        <v>0.021</v>
      </c>
      <c r="J31" s="7" t="s">
        <v>29</v>
      </c>
      <c r="K31" s="14">
        <f t="shared" si="5"/>
        <v>22.7961132</v>
      </c>
    </row>
    <row r="32" spans="1:11" ht="24" customHeight="1">
      <c r="A32" s="5"/>
      <c r="B32" s="30" t="s">
        <v>7</v>
      </c>
      <c r="C32" s="31"/>
      <c r="D32" s="31"/>
      <c r="E32" s="32"/>
      <c r="F32" s="3" t="s">
        <v>23</v>
      </c>
      <c r="G32" s="14">
        <f t="shared" si="4"/>
        <v>1085.5292</v>
      </c>
      <c r="H32" s="15" t="s">
        <v>24</v>
      </c>
      <c r="I32" s="13">
        <v>0.015</v>
      </c>
      <c r="J32" s="7" t="s">
        <v>29</v>
      </c>
      <c r="K32" s="14">
        <f t="shared" si="5"/>
        <v>16.282937999999998</v>
      </c>
    </row>
    <row r="33" spans="1:11" ht="24" customHeight="1">
      <c r="A33" s="5"/>
      <c r="B33" s="30" t="s">
        <v>8</v>
      </c>
      <c r="C33" s="31"/>
      <c r="D33" s="31"/>
      <c r="E33" s="32"/>
      <c r="F33" s="3" t="s">
        <v>23</v>
      </c>
      <c r="G33" s="14">
        <f t="shared" si="4"/>
        <v>1085.5292</v>
      </c>
      <c r="H33" s="15" t="s">
        <v>24</v>
      </c>
      <c r="I33" s="13">
        <v>0.038</v>
      </c>
      <c r="J33" s="7" t="s">
        <v>29</v>
      </c>
      <c r="K33" s="14">
        <f t="shared" si="5"/>
        <v>41.250109599999995</v>
      </c>
    </row>
    <row r="34" spans="1:11" ht="26.25" customHeight="1">
      <c r="A34" s="5"/>
      <c r="B34" s="30" t="s">
        <v>9</v>
      </c>
      <c r="C34" s="31"/>
      <c r="D34" s="31"/>
      <c r="E34" s="32"/>
      <c r="F34" s="3" t="s">
        <v>23</v>
      </c>
      <c r="G34" s="14">
        <f t="shared" si="4"/>
        <v>1085.5292</v>
      </c>
      <c r="H34" s="15" t="s">
        <v>24</v>
      </c>
      <c r="I34" s="13">
        <v>0.052</v>
      </c>
      <c r="J34" s="7" t="s">
        <v>29</v>
      </c>
      <c r="K34" s="14">
        <f t="shared" si="5"/>
        <v>56.44751839999999</v>
      </c>
    </row>
    <row r="35" spans="1:11" ht="24.75" customHeight="1">
      <c r="A35" s="5"/>
      <c r="B35" s="30" t="s">
        <v>10</v>
      </c>
      <c r="C35" s="31"/>
      <c r="D35" s="31"/>
      <c r="E35" s="32"/>
      <c r="F35" s="3" t="s">
        <v>23</v>
      </c>
      <c r="G35" s="14">
        <f t="shared" si="4"/>
        <v>1085.5292</v>
      </c>
      <c r="H35" s="15" t="s">
        <v>24</v>
      </c>
      <c r="I35" s="13">
        <v>0.072</v>
      </c>
      <c r="J35" s="7" t="s">
        <v>29</v>
      </c>
      <c r="K35" s="14">
        <f t="shared" si="5"/>
        <v>78.15810239999999</v>
      </c>
    </row>
    <row r="36" spans="1:11" ht="27.75" customHeight="1">
      <c r="A36" s="4" t="s">
        <v>28</v>
      </c>
      <c r="B36" s="36" t="s">
        <v>19</v>
      </c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26.25" customHeight="1">
      <c r="A37" s="5"/>
      <c r="B37" s="30" t="s">
        <v>2</v>
      </c>
      <c r="C37" s="31"/>
      <c r="D37" s="31"/>
      <c r="E37" s="32"/>
      <c r="F37" s="3" t="s">
        <v>23</v>
      </c>
      <c r="G37" s="14">
        <f aca="true" t="shared" si="6" ref="G37:G45">(310.94+609)*1.18</f>
        <v>1085.5292</v>
      </c>
      <c r="H37" s="15" t="s">
        <v>24</v>
      </c>
      <c r="I37" s="13">
        <v>0.098</v>
      </c>
      <c r="J37" s="7" t="s">
        <v>29</v>
      </c>
      <c r="K37" s="14">
        <f aca="true" t="shared" si="7" ref="K37:K45">G37*I37</f>
        <v>106.3818616</v>
      </c>
    </row>
    <row r="38" spans="1:11" ht="25.5" customHeight="1">
      <c r="A38" s="5"/>
      <c r="B38" s="30" t="s">
        <v>3</v>
      </c>
      <c r="C38" s="31"/>
      <c r="D38" s="31"/>
      <c r="E38" s="32"/>
      <c r="F38" s="3" t="s">
        <v>23</v>
      </c>
      <c r="G38" s="14">
        <f t="shared" si="6"/>
        <v>1085.5292</v>
      </c>
      <c r="H38" s="15" t="s">
        <v>24</v>
      </c>
      <c r="I38" s="13">
        <v>0.081</v>
      </c>
      <c r="J38" s="7" t="s">
        <v>29</v>
      </c>
      <c r="K38" s="14">
        <f t="shared" si="7"/>
        <v>87.9278652</v>
      </c>
    </row>
    <row r="39" spans="1:11" ht="26.25" customHeight="1">
      <c r="A39" s="5"/>
      <c r="B39" s="30" t="s">
        <v>4</v>
      </c>
      <c r="C39" s="31"/>
      <c r="D39" s="31"/>
      <c r="E39" s="32"/>
      <c r="F39" s="3" t="s">
        <v>23</v>
      </c>
      <c r="G39" s="14">
        <f t="shared" si="6"/>
        <v>1085.5292</v>
      </c>
      <c r="H39" s="15" t="s">
        <v>24</v>
      </c>
      <c r="I39" s="13">
        <v>0.074</v>
      </c>
      <c r="J39" s="7" t="s">
        <v>29</v>
      </c>
      <c r="K39" s="14">
        <f t="shared" si="7"/>
        <v>80.3291608</v>
      </c>
    </row>
    <row r="40" spans="1:11" ht="25.5" customHeight="1">
      <c r="A40" s="5"/>
      <c r="B40" s="30" t="s">
        <v>5</v>
      </c>
      <c r="C40" s="31"/>
      <c r="D40" s="31"/>
      <c r="E40" s="32"/>
      <c r="F40" s="3" t="s">
        <v>23</v>
      </c>
      <c r="G40" s="14">
        <f t="shared" si="6"/>
        <v>1085.5292</v>
      </c>
      <c r="H40" s="15" t="s">
        <v>24</v>
      </c>
      <c r="I40" s="13">
        <v>0.06</v>
      </c>
      <c r="J40" s="7" t="s">
        <v>29</v>
      </c>
      <c r="K40" s="14">
        <f t="shared" si="7"/>
        <v>65.13175199999999</v>
      </c>
    </row>
    <row r="41" spans="1:11" ht="23.25" customHeight="1">
      <c r="A41" s="5"/>
      <c r="B41" s="30" t="s">
        <v>6</v>
      </c>
      <c r="C41" s="31"/>
      <c r="D41" s="31"/>
      <c r="E41" s="32"/>
      <c r="F41" s="3" t="s">
        <v>23</v>
      </c>
      <c r="G41" s="14">
        <f t="shared" si="6"/>
        <v>1085.5292</v>
      </c>
      <c r="H41" s="15" t="s">
        <v>24</v>
      </c>
      <c r="I41" s="13">
        <v>0.027</v>
      </c>
      <c r="J41" s="7" t="s">
        <v>29</v>
      </c>
      <c r="K41" s="14">
        <f t="shared" si="7"/>
        <v>29.3092884</v>
      </c>
    </row>
    <row r="42" spans="1:11" ht="24.75" customHeight="1">
      <c r="A42" s="5"/>
      <c r="B42" s="30" t="s">
        <v>7</v>
      </c>
      <c r="C42" s="31"/>
      <c r="D42" s="31"/>
      <c r="E42" s="32"/>
      <c r="F42" s="3" t="s">
        <v>23</v>
      </c>
      <c r="G42" s="14">
        <f t="shared" si="6"/>
        <v>1085.5292</v>
      </c>
      <c r="H42" s="15" t="s">
        <v>24</v>
      </c>
      <c r="I42" s="13">
        <v>0.018</v>
      </c>
      <c r="J42" s="7" t="s">
        <v>29</v>
      </c>
      <c r="K42" s="14">
        <f t="shared" si="7"/>
        <v>19.539525599999997</v>
      </c>
    </row>
    <row r="43" spans="1:11" ht="24.75" customHeight="1">
      <c r="A43" s="5"/>
      <c r="B43" s="30" t="s">
        <v>8</v>
      </c>
      <c r="C43" s="31"/>
      <c r="D43" s="31"/>
      <c r="E43" s="32"/>
      <c r="F43" s="3" t="s">
        <v>23</v>
      </c>
      <c r="G43" s="14">
        <f t="shared" si="6"/>
        <v>1085.5292</v>
      </c>
      <c r="H43" s="15" t="s">
        <v>24</v>
      </c>
      <c r="I43" s="13">
        <v>0.048</v>
      </c>
      <c r="J43" s="7" t="s">
        <v>29</v>
      </c>
      <c r="K43" s="14">
        <f t="shared" si="7"/>
        <v>52.1054016</v>
      </c>
    </row>
    <row r="44" spans="1:11" ht="26.25" customHeight="1">
      <c r="A44" s="5"/>
      <c r="B44" s="30" t="s">
        <v>9</v>
      </c>
      <c r="C44" s="31"/>
      <c r="D44" s="31"/>
      <c r="E44" s="32"/>
      <c r="F44" s="3" t="s">
        <v>23</v>
      </c>
      <c r="G44" s="14">
        <f t="shared" si="6"/>
        <v>1085.5292</v>
      </c>
      <c r="H44" s="15" t="s">
        <v>24</v>
      </c>
      <c r="I44" s="13">
        <v>0.066</v>
      </c>
      <c r="J44" s="7" t="s">
        <v>29</v>
      </c>
      <c r="K44" s="14">
        <f t="shared" si="7"/>
        <v>71.6449272</v>
      </c>
    </row>
    <row r="45" spans="1:11" ht="27.75" customHeight="1" thickBot="1">
      <c r="A45" s="16"/>
      <c r="B45" s="33" t="s">
        <v>10</v>
      </c>
      <c r="C45" s="34"/>
      <c r="D45" s="34"/>
      <c r="E45" s="35"/>
      <c r="F45" s="17" t="s">
        <v>23</v>
      </c>
      <c r="G45" s="18">
        <f t="shared" si="6"/>
        <v>1085.5292</v>
      </c>
      <c r="H45" s="21" t="s">
        <v>24</v>
      </c>
      <c r="I45" s="19">
        <v>0.092</v>
      </c>
      <c r="J45" s="20" t="s">
        <v>29</v>
      </c>
      <c r="K45" s="18">
        <f t="shared" si="7"/>
        <v>99.86868639999999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6"/>
      <c r="K46" s="1"/>
    </row>
    <row r="47" spans="1:11" ht="48.75" customHeight="1">
      <c r="A47" s="29" t="s">
        <v>34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</sheetData>
  <mergeCells count="47">
    <mergeCell ref="A47:K47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K36"/>
    <mergeCell ref="B37:E37"/>
    <mergeCell ref="B30:E30"/>
    <mergeCell ref="B31:E31"/>
    <mergeCell ref="B32:E32"/>
    <mergeCell ref="B33:E33"/>
    <mergeCell ref="B26:K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K16"/>
    <mergeCell ref="B17:E17"/>
    <mergeCell ref="B10:E10"/>
    <mergeCell ref="B11:E11"/>
    <mergeCell ref="B12:E12"/>
    <mergeCell ref="B13:E13"/>
    <mergeCell ref="B6:K6"/>
    <mergeCell ref="B7:E7"/>
    <mergeCell ref="B8:E8"/>
    <mergeCell ref="B9:E9"/>
    <mergeCell ref="A1:K1"/>
    <mergeCell ref="A3:A4"/>
    <mergeCell ref="B3:E4"/>
    <mergeCell ref="F3:G3"/>
    <mergeCell ref="H3:I3"/>
    <mergeCell ref="J3:K3"/>
  </mergeCells>
  <printOptions/>
  <pageMargins left="0.7874015748031497" right="0.3937007874015748" top="0.7874015748031497" bottom="0.787401574803149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9">
      <selection activeCell="G18" sqref="G18"/>
    </sheetView>
  </sheetViews>
  <sheetFormatPr defaultColWidth="9.140625" defaultRowHeight="12.75"/>
  <cols>
    <col min="1" max="1" width="6.140625" style="0" customWidth="1"/>
    <col min="5" max="5" width="4.421875" style="0" customWidth="1"/>
    <col min="6" max="6" width="13.28125" style="0" customWidth="1"/>
    <col min="7" max="7" width="12.421875" style="0" customWidth="1"/>
    <col min="8" max="8" width="21.7109375" style="0" customWidth="1"/>
    <col min="9" max="9" width="13.8515625" style="0" customWidth="1"/>
    <col min="10" max="10" width="20.57421875" style="0" customWidth="1"/>
    <col min="11" max="11" width="13.28125" style="0" customWidth="1"/>
  </cols>
  <sheetData>
    <row r="1" spans="1:11" ht="39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6"/>
      <c r="K2" s="1"/>
    </row>
    <row r="3" spans="1:11" ht="30" customHeight="1" thickBot="1">
      <c r="A3" s="43" t="s">
        <v>0</v>
      </c>
      <c r="B3" s="43" t="s">
        <v>1</v>
      </c>
      <c r="C3" s="45"/>
      <c r="D3" s="45"/>
      <c r="E3" s="46"/>
      <c r="F3" s="49" t="s">
        <v>33</v>
      </c>
      <c r="G3" s="50"/>
      <c r="H3" s="51" t="s">
        <v>21</v>
      </c>
      <c r="I3" s="52"/>
      <c r="J3" s="53" t="s">
        <v>22</v>
      </c>
      <c r="K3" s="54"/>
    </row>
    <row r="4" spans="1:11" ht="53.25" customHeight="1" thickBot="1">
      <c r="A4" s="44"/>
      <c r="B4" s="44"/>
      <c r="C4" s="47"/>
      <c r="D4" s="47"/>
      <c r="E4" s="48"/>
      <c r="F4" s="8" t="s">
        <v>12</v>
      </c>
      <c r="G4" s="10" t="s">
        <v>15</v>
      </c>
      <c r="H4" s="8" t="s">
        <v>11</v>
      </c>
      <c r="I4" s="9" t="s">
        <v>13</v>
      </c>
      <c r="J4" s="11" t="s">
        <v>14</v>
      </c>
      <c r="K4" s="12" t="s">
        <v>20</v>
      </c>
    </row>
    <row r="5" spans="1:11" ht="18" customHeight="1" thickBot="1">
      <c r="A5" s="26">
        <v>1</v>
      </c>
      <c r="B5" s="26"/>
      <c r="C5" s="27">
        <v>2</v>
      </c>
      <c r="D5" s="25"/>
      <c r="E5" s="27"/>
      <c r="F5" s="28">
        <v>3</v>
      </c>
      <c r="G5" s="24">
        <v>4</v>
      </c>
      <c r="H5" s="28">
        <v>5</v>
      </c>
      <c r="I5" s="24">
        <v>6</v>
      </c>
      <c r="J5" s="28">
        <v>7</v>
      </c>
      <c r="K5" s="28">
        <v>8</v>
      </c>
    </row>
    <row r="6" spans="1:11" ht="12.75">
      <c r="A6" s="23" t="s">
        <v>25</v>
      </c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1"/>
    </row>
    <row r="7" spans="1:11" ht="27.75" customHeight="1">
      <c r="A7" s="2"/>
      <c r="B7" s="30" t="s">
        <v>2</v>
      </c>
      <c r="C7" s="31"/>
      <c r="D7" s="31"/>
      <c r="E7" s="32"/>
      <c r="F7" s="3" t="s">
        <v>23</v>
      </c>
      <c r="G7" s="14">
        <f>2072*1.18</f>
        <v>2444.96</v>
      </c>
      <c r="H7" s="15" t="s">
        <v>24</v>
      </c>
      <c r="I7" s="13">
        <v>0.045</v>
      </c>
      <c r="J7" s="7" t="s">
        <v>29</v>
      </c>
      <c r="K7" s="14">
        <f aca="true" t="shared" si="0" ref="K7:K15">G7*I7</f>
        <v>110.0232</v>
      </c>
    </row>
    <row r="8" spans="1:11" ht="25.5" customHeight="1">
      <c r="A8" s="2"/>
      <c r="B8" s="30" t="s">
        <v>3</v>
      </c>
      <c r="C8" s="31"/>
      <c r="D8" s="31"/>
      <c r="E8" s="32"/>
      <c r="F8" s="3" t="s">
        <v>23</v>
      </c>
      <c r="G8" s="14">
        <f>2072*1.18</f>
        <v>2444.96</v>
      </c>
      <c r="H8" s="15" t="s">
        <v>24</v>
      </c>
      <c r="I8" s="13">
        <v>0.037</v>
      </c>
      <c r="J8" s="7" t="s">
        <v>29</v>
      </c>
      <c r="K8" s="14">
        <f t="shared" si="0"/>
        <v>90.46352</v>
      </c>
    </row>
    <row r="9" spans="1:11" ht="24.75" customHeight="1">
      <c r="A9" s="2"/>
      <c r="B9" s="30" t="s">
        <v>4</v>
      </c>
      <c r="C9" s="31"/>
      <c r="D9" s="31"/>
      <c r="E9" s="32"/>
      <c r="F9" s="3" t="s">
        <v>23</v>
      </c>
      <c r="G9" s="14">
        <f aca="true" t="shared" si="1" ref="G9:G45">2072*1.18</f>
        <v>2444.96</v>
      </c>
      <c r="H9" s="15" t="s">
        <v>24</v>
      </c>
      <c r="I9" s="13">
        <v>0.034</v>
      </c>
      <c r="J9" s="7" t="s">
        <v>29</v>
      </c>
      <c r="K9" s="14">
        <f t="shared" si="0"/>
        <v>83.12864</v>
      </c>
    </row>
    <row r="10" spans="1:11" ht="25.5" customHeight="1">
      <c r="A10" s="2"/>
      <c r="B10" s="30" t="s">
        <v>5</v>
      </c>
      <c r="C10" s="31"/>
      <c r="D10" s="31"/>
      <c r="E10" s="32"/>
      <c r="F10" s="3" t="s">
        <v>23</v>
      </c>
      <c r="G10" s="14">
        <f t="shared" si="1"/>
        <v>2444.96</v>
      </c>
      <c r="H10" s="15" t="s">
        <v>24</v>
      </c>
      <c r="I10" s="13">
        <v>0.027</v>
      </c>
      <c r="J10" s="7" t="s">
        <v>29</v>
      </c>
      <c r="K10" s="14">
        <f t="shared" si="0"/>
        <v>66.01392</v>
      </c>
    </row>
    <row r="11" spans="1:11" ht="25.5" customHeight="1">
      <c r="A11" s="2"/>
      <c r="B11" s="30" t="s">
        <v>6</v>
      </c>
      <c r="C11" s="31"/>
      <c r="D11" s="31"/>
      <c r="E11" s="32"/>
      <c r="F11" s="3" t="s">
        <v>23</v>
      </c>
      <c r="G11" s="14">
        <f t="shared" si="1"/>
        <v>2444.96</v>
      </c>
      <c r="H11" s="15" t="s">
        <v>24</v>
      </c>
      <c r="I11" s="13">
        <v>0.013</v>
      </c>
      <c r="J11" s="7" t="s">
        <v>29</v>
      </c>
      <c r="K11" s="14">
        <f t="shared" si="0"/>
        <v>31.78448</v>
      </c>
    </row>
    <row r="12" spans="1:11" ht="25.5" customHeight="1">
      <c r="A12" s="2"/>
      <c r="B12" s="30" t="s">
        <v>7</v>
      </c>
      <c r="C12" s="31"/>
      <c r="D12" s="31"/>
      <c r="E12" s="32"/>
      <c r="F12" s="3" t="s">
        <v>23</v>
      </c>
      <c r="G12" s="14">
        <f t="shared" si="1"/>
        <v>2444.96</v>
      </c>
      <c r="H12" s="15" t="s">
        <v>24</v>
      </c>
      <c r="I12" s="13">
        <v>0.008</v>
      </c>
      <c r="J12" s="7" t="s">
        <v>29</v>
      </c>
      <c r="K12" s="14">
        <f t="shared" si="0"/>
        <v>19.55968</v>
      </c>
    </row>
    <row r="13" spans="1:11" ht="24" customHeight="1">
      <c r="A13" s="2"/>
      <c r="B13" s="30" t="s">
        <v>8</v>
      </c>
      <c r="C13" s="31"/>
      <c r="D13" s="31"/>
      <c r="E13" s="32"/>
      <c r="F13" s="3" t="s">
        <v>23</v>
      </c>
      <c r="G13" s="14">
        <f t="shared" si="1"/>
        <v>2444.96</v>
      </c>
      <c r="H13" s="15" t="s">
        <v>24</v>
      </c>
      <c r="I13" s="13">
        <v>0.022</v>
      </c>
      <c r="J13" s="7" t="s">
        <v>29</v>
      </c>
      <c r="K13" s="14">
        <f t="shared" si="0"/>
        <v>53.78912</v>
      </c>
    </row>
    <row r="14" spans="1:11" ht="26.25" customHeight="1">
      <c r="A14" s="2"/>
      <c r="B14" s="30" t="s">
        <v>9</v>
      </c>
      <c r="C14" s="31"/>
      <c r="D14" s="31"/>
      <c r="E14" s="32"/>
      <c r="F14" s="3" t="s">
        <v>23</v>
      </c>
      <c r="G14" s="14">
        <f t="shared" si="1"/>
        <v>2444.96</v>
      </c>
      <c r="H14" s="15" t="s">
        <v>24</v>
      </c>
      <c r="I14" s="13">
        <v>0.03</v>
      </c>
      <c r="J14" s="7" t="s">
        <v>29</v>
      </c>
      <c r="K14" s="14">
        <f t="shared" si="0"/>
        <v>73.3488</v>
      </c>
    </row>
    <row r="15" spans="1:11" ht="26.25" customHeight="1">
      <c r="A15" s="2"/>
      <c r="B15" s="30" t="s">
        <v>10</v>
      </c>
      <c r="C15" s="31"/>
      <c r="D15" s="31"/>
      <c r="E15" s="32"/>
      <c r="F15" s="3" t="s">
        <v>23</v>
      </c>
      <c r="G15" s="14">
        <f t="shared" si="1"/>
        <v>2444.96</v>
      </c>
      <c r="H15" s="15" t="s">
        <v>24</v>
      </c>
      <c r="I15" s="13">
        <v>0.042</v>
      </c>
      <c r="J15" s="7" t="s">
        <v>29</v>
      </c>
      <c r="K15" s="14">
        <f t="shared" si="0"/>
        <v>102.68832</v>
      </c>
    </row>
    <row r="16" spans="1:11" ht="26.25" customHeight="1">
      <c r="A16" s="4" t="s">
        <v>26</v>
      </c>
      <c r="B16" s="36" t="s">
        <v>17</v>
      </c>
      <c r="C16" s="37"/>
      <c r="D16" s="37"/>
      <c r="E16" s="37"/>
      <c r="F16" s="37"/>
      <c r="G16" s="37"/>
      <c r="H16" s="37"/>
      <c r="I16" s="37"/>
      <c r="J16" s="37"/>
      <c r="K16" s="38"/>
    </row>
    <row r="17" spans="1:11" ht="27" customHeight="1">
      <c r="A17" s="2"/>
      <c r="B17" s="30" t="s">
        <v>2</v>
      </c>
      <c r="C17" s="31"/>
      <c r="D17" s="31"/>
      <c r="E17" s="32"/>
      <c r="F17" s="3" t="s">
        <v>23</v>
      </c>
      <c r="G17" s="14">
        <f t="shared" si="1"/>
        <v>2444.96</v>
      </c>
      <c r="H17" s="15" t="s">
        <v>24</v>
      </c>
      <c r="I17" s="13">
        <v>0.055</v>
      </c>
      <c r="J17" s="7" t="s">
        <v>29</v>
      </c>
      <c r="K17" s="14">
        <f aca="true" t="shared" si="2" ref="K17:K25">G17*I17</f>
        <v>134.4728</v>
      </c>
    </row>
    <row r="18" spans="1:11" ht="25.5" customHeight="1">
      <c r="A18" s="2"/>
      <c r="B18" s="30" t="s">
        <v>3</v>
      </c>
      <c r="C18" s="31"/>
      <c r="D18" s="31"/>
      <c r="E18" s="32"/>
      <c r="F18" s="3" t="s">
        <v>23</v>
      </c>
      <c r="G18" s="14">
        <f t="shared" si="1"/>
        <v>2444.96</v>
      </c>
      <c r="H18" s="15" t="s">
        <v>24</v>
      </c>
      <c r="I18" s="13">
        <v>0.047</v>
      </c>
      <c r="J18" s="7" t="s">
        <v>29</v>
      </c>
      <c r="K18" s="14">
        <f t="shared" si="2"/>
        <v>114.91312</v>
      </c>
    </row>
    <row r="19" spans="1:11" ht="24.75" customHeight="1">
      <c r="A19" s="2"/>
      <c r="B19" s="30" t="s">
        <v>4</v>
      </c>
      <c r="C19" s="31"/>
      <c r="D19" s="31"/>
      <c r="E19" s="32"/>
      <c r="F19" s="3" t="s">
        <v>23</v>
      </c>
      <c r="G19" s="14">
        <f t="shared" si="1"/>
        <v>2444.96</v>
      </c>
      <c r="H19" s="15" t="s">
        <v>24</v>
      </c>
      <c r="I19" s="13">
        <v>0.043</v>
      </c>
      <c r="J19" s="7" t="s">
        <v>29</v>
      </c>
      <c r="K19" s="14">
        <f t="shared" si="2"/>
        <v>105.13328</v>
      </c>
    </row>
    <row r="20" spans="1:11" ht="24" customHeight="1">
      <c r="A20" s="2"/>
      <c r="B20" s="30" t="s">
        <v>5</v>
      </c>
      <c r="C20" s="31"/>
      <c r="D20" s="31"/>
      <c r="E20" s="32"/>
      <c r="F20" s="3" t="s">
        <v>23</v>
      </c>
      <c r="G20" s="14">
        <f t="shared" si="1"/>
        <v>2444.96</v>
      </c>
      <c r="H20" s="15" t="s">
        <v>24</v>
      </c>
      <c r="I20" s="13">
        <v>0.03</v>
      </c>
      <c r="J20" s="7" t="s">
        <v>29</v>
      </c>
      <c r="K20" s="14">
        <f t="shared" si="2"/>
        <v>73.3488</v>
      </c>
    </row>
    <row r="21" spans="1:11" ht="24" customHeight="1">
      <c r="A21" s="2"/>
      <c r="B21" s="30" t="s">
        <v>6</v>
      </c>
      <c r="C21" s="31"/>
      <c r="D21" s="31"/>
      <c r="E21" s="32"/>
      <c r="F21" s="3" t="s">
        <v>23</v>
      </c>
      <c r="G21" s="14">
        <f t="shared" si="1"/>
        <v>2444.96</v>
      </c>
      <c r="H21" s="15" t="s">
        <v>24</v>
      </c>
      <c r="I21" s="13">
        <v>0.018</v>
      </c>
      <c r="J21" s="7" t="s">
        <v>29</v>
      </c>
      <c r="K21" s="14">
        <f t="shared" si="2"/>
        <v>44.00928</v>
      </c>
    </row>
    <row r="22" spans="1:11" ht="24" customHeight="1">
      <c r="A22" s="2"/>
      <c r="B22" s="30" t="s">
        <v>7</v>
      </c>
      <c r="C22" s="31"/>
      <c r="D22" s="31"/>
      <c r="E22" s="32"/>
      <c r="F22" s="3" t="s">
        <v>23</v>
      </c>
      <c r="G22" s="14">
        <f t="shared" si="1"/>
        <v>2444.96</v>
      </c>
      <c r="H22" s="15" t="s">
        <v>24</v>
      </c>
      <c r="I22" s="13">
        <v>0.01</v>
      </c>
      <c r="J22" s="7" t="s">
        <v>29</v>
      </c>
      <c r="K22" s="14">
        <f t="shared" si="2"/>
        <v>24.4496</v>
      </c>
    </row>
    <row r="23" spans="1:11" ht="24" customHeight="1">
      <c r="A23" s="2"/>
      <c r="B23" s="30" t="s">
        <v>8</v>
      </c>
      <c r="C23" s="31"/>
      <c r="D23" s="31"/>
      <c r="E23" s="32"/>
      <c r="F23" s="3" t="s">
        <v>23</v>
      </c>
      <c r="G23" s="14">
        <f t="shared" si="1"/>
        <v>2444.96</v>
      </c>
      <c r="H23" s="15" t="s">
        <v>24</v>
      </c>
      <c r="I23" s="13">
        <v>0.028</v>
      </c>
      <c r="J23" s="7" t="s">
        <v>29</v>
      </c>
      <c r="K23" s="14">
        <f t="shared" si="2"/>
        <v>68.45888000000001</v>
      </c>
    </row>
    <row r="24" spans="1:11" ht="24" customHeight="1">
      <c r="A24" s="2"/>
      <c r="B24" s="30" t="s">
        <v>9</v>
      </c>
      <c r="C24" s="31"/>
      <c r="D24" s="31"/>
      <c r="E24" s="32"/>
      <c r="F24" s="3" t="s">
        <v>23</v>
      </c>
      <c r="G24" s="14">
        <f t="shared" si="1"/>
        <v>2444.96</v>
      </c>
      <c r="H24" s="15" t="s">
        <v>24</v>
      </c>
      <c r="I24" s="13">
        <v>0.04</v>
      </c>
      <c r="J24" s="7" t="s">
        <v>29</v>
      </c>
      <c r="K24" s="14">
        <f t="shared" si="2"/>
        <v>97.7984</v>
      </c>
    </row>
    <row r="25" spans="1:11" ht="22.5" customHeight="1">
      <c r="A25" s="2"/>
      <c r="B25" s="30" t="s">
        <v>10</v>
      </c>
      <c r="C25" s="31"/>
      <c r="D25" s="31"/>
      <c r="E25" s="32"/>
      <c r="F25" s="3" t="s">
        <v>23</v>
      </c>
      <c r="G25" s="14">
        <f t="shared" si="1"/>
        <v>2444.96</v>
      </c>
      <c r="H25" s="15" t="s">
        <v>24</v>
      </c>
      <c r="I25" s="13">
        <v>0.052</v>
      </c>
      <c r="J25" s="7" t="s">
        <v>29</v>
      </c>
      <c r="K25" s="14">
        <f t="shared" si="2"/>
        <v>127.13792</v>
      </c>
    </row>
    <row r="26" spans="1:11" ht="19.5" customHeight="1">
      <c r="A26" s="4" t="s">
        <v>27</v>
      </c>
      <c r="B26" s="36" t="s">
        <v>18</v>
      </c>
      <c r="C26" s="37"/>
      <c r="D26" s="37"/>
      <c r="E26" s="37"/>
      <c r="F26" s="37"/>
      <c r="G26" s="37"/>
      <c r="H26" s="37"/>
      <c r="I26" s="37"/>
      <c r="J26" s="37"/>
      <c r="K26" s="38"/>
    </row>
    <row r="27" spans="1:11" ht="24.75" customHeight="1">
      <c r="A27" s="5"/>
      <c r="B27" s="30" t="s">
        <v>2</v>
      </c>
      <c r="C27" s="31"/>
      <c r="D27" s="31"/>
      <c r="E27" s="32"/>
      <c r="F27" s="3" t="s">
        <v>23</v>
      </c>
      <c r="G27" s="14">
        <f t="shared" si="1"/>
        <v>2444.96</v>
      </c>
      <c r="H27" s="15" t="s">
        <v>24</v>
      </c>
      <c r="I27" s="13">
        <v>0.077</v>
      </c>
      <c r="J27" s="7" t="s">
        <v>29</v>
      </c>
      <c r="K27" s="14">
        <f>G27*I27</f>
        <v>188.26192</v>
      </c>
    </row>
    <row r="28" spans="1:11" ht="24.75" customHeight="1">
      <c r="A28" s="5"/>
      <c r="B28" s="30" t="s">
        <v>3</v>
      </c>
      <c r="C28" s="31"/>
      <c r="D28" s="31"/>
      <c r="E28" s="32"/>
      <c r="F28" s="3" t="s">
        <v>23</v>
      </c>
      <c r="G28" s="14">
        <f t="shared" si="1"/>
        <v>2444.96</v>
      </c>
      <c r="H28" s="15" t="s">
        <v>24</v>
      </c>
      <c r="I28" s="13">
        <v>0.064</v>
      </c>
      <c r="J28" s="7" t="s">
        <v>29</v>
      </c>
      <c r="K28" s="14">
        <f aca="true" t="shared" si="3" ref="K28:K35">G28*I28</f>
        <v>156.47744</v>
      </c>
    </row>
    <row r="29" spans="1:11" ht="24.75" customHeight="1">
      <c r="A29" s="5"/>
      <c r="B29" s="30" t="s">
        <v>4</v>
      </c>
      <c r="C29" s="31"/>
      <c r="D29" s="31"/>
      <c r="E29" s="32"/>
      <c r="F29" s="3" t="s">
        <v>23</v>
      </c>
      <c r="G29" s="14">
        <f t="shared" si="1"/>
        <v>2444.96</v>
      </c>
      <c r="H29" s="15" t="s">
        <v>24</v>
      </c>
      <c r="I29" s="13">
        <v>0.058</v>
      </c>
      <c r="J29" s="7" t="s">
        <v>29</v>
      </c>
      <c r="K29" s="14">
        <f t="shared" si="3"/>
        <v>141.80768</v>
      </c>
    </row>
    <row r="30" spans="1:11" ht="24" customHeight="1">
      <c r="A30" s="5"/>
      <c r="B30" s="30" t="s">
        <v>5</v>
      </c>
      <c r="C30" s="31"/>
      <c r="D30" s="31"/>
      <c r="E30" s="32"/>
      <c r="F30" s="3" t="s">
        <v>23</v>
      </c>
      <c r="G30" s="14">
        <f t="shared" si="1"/>
        <v>2444.96</v>
      </c>
      <c r="H30" s="15" t="s">
        <v>24</v>
      </c>
      <c r="I30" s="13">
        <v>0.047</v>
      </c>
      <c r="J30" s="7" t="s">
        <v>29</v>
      </c>
      <c r="K30" s="14">
        <f t="shared" si="3"/>
        <v>114.91312</v>
      </c>
    </row>
    <row r="31" spans="1:11" ht="24.75" customHeight="1">
      <c r="A31" s="5"/>
      <c r="B31" s="30" t="s">
        <v>6</v>
      </c>
      <c r="C31" s="31"/>
      <c r="D31" s="31"/>
      <c r="E31" s="32"/>
      <c r="F31" s="3" t="s">
        <v>23</v>
      </c>
      <c r="G31" s="14">
        <f t="shared" si="1"/>
        <v>2444.96</v>
      </c>
      <c r="H31" s="15" t="s">
        <v>24</v>
      </c>
      <c r="I31" s="13">
        <v>0.021</v>
      </c>
      <c r="J31" s="7" t="s">
        <v>29</v>
      </c>
      <c r="K31" s="14">
        <f t="shared" si="3"/>
        <v>51.34416</v>
      </c>
    </row>
    <row r="32" spans="1:11" ht="24" customHeight="1">
      <c r="A32" s="5"/>
      <c r="B32" s="30" t="s">
        <v>7</v>
      </c>
      <c r="C32" s="31"/>
      <c r="D32" s="31"/>
      <c r="E32" s="32"/>
      <c r="F32" s="3" t="s">
        <v>23</v>
      </c>
      <c r="G32" s="14">
        <f t="shared" si="1"/>
        <v>2444.96</v>
      </c>
      <c r="H32" s="15" t="s">
        <v>24</v>
      </c>
      <c r="I32" s="13">
        <v>0.015</v>
      </c>
      <c r="J32" s="7" t="s">
        <v>29</v>
      </c>
      <c r="K32" s="14">
        <f t="shared" si="3"/>
        <v>36.6744</v>
      </c>
    </row>
    <row r="33" spans="1:11" ht="24" customHeight="1">
      <c r="A33" s="5"/>
      <c r="B33" s="30" t="s">
        <v>8</v>
      </c>
      <c r="C33" s="31"/>
      <c r="D33" s="31"/>
      <c r="E33" s="32"/>
      <c r="F33" s="3" t="s">
        <v>23</v>
      </c>
      <c r="G33" s="14">
        <f t="shared" si="1"/>
        <v>2444.96</v>
      </c>
      <c r="H33" s="15" t="s">
        <v>24</v>
      </c>
      <c r="I33" s="13">
        <v>0.038</v>
      </c>
      <c r="J33" s="7" t="s">
        <v>29</v>
      </c>
      <c r="K33" s="14">
        <f t="shared" si="3"/>
        <v>92.90848</v>
      </c>
    </row>
    <row r="34" spans="1:11" ht="26.25" customHeight="1">
      <c r="A34" s="5"/>
      <c r="B34" s="30" t="s">
        <v>9</v>
      </c>
      <c r="C34" s="31"/>
      <c r="D34" s="31"/>
      <c r="E34" s="32"/>
      <c r="F34" s="3" t="s">
        <v>23</v>
      </c>
      <c r="G34" s="14">
        <f t="shared" si="1"/>
        <v>2444.96</v>
      </c>
      <c r="H34" s="15" t="s">
        <v>24</v>
      </c>
      <c r="I34" s="13">
        <v>0.052</v>
      </c>
      <c r="J34" s="7" t="s">
        <v>29</v>
      </c>
      <c r="K34" s="14">
        <f t="shared" si="3"/>
        <v>127.13792</v>
      </c>
    </row>
    <row r="35" spans="1:11" ht="24.75" customHeight="1">
      <c r="A35" s="5"/>
      <c r="B35" s="30" t="s">
        <v>10</v>
      </c>
      <c r="C35" s="31"/>
      <c r="D35" s="31"/>
      <c r="E35" s="32"/>
      <c r="F35" s="3" t="s">
        <v>23</v>
      </c>
      <c r="G35" s="14">
        <f t="shared" si="1"/>
        <v>2444.96</v>
      </c>
      <c r="H35" s="15" t="s">
        <v>24</v>
      </c>
      <c r="I35" s="13">
        <v>0.072</v>
      </c>
      <c r="J35" s="7" t="s">
        <v>29</v>
      </c>
      <c r="K35" s="14">
        <f t="shared" si="3"/>
        <v>176.03712</v>
      </c>
    </row>
    <row r="36" spans="1:11" ht="27.75" customHeight="1">
      <c r="A36" s="4" t="s">
        <v>28</v>
      </c>
      <c r="B36" s="36" t="s">
        <v>19</v>
      </c>
      <c r="C36" s="37"/>
      <c r="D36" s="37"/>
      <c r="E36" s="37"/>
      <c r="F36" s="37"/>
      <c r="G36" s="37"/>
      <c r="H36" s="37"/>
      <c r="I36" s="37"/>
      <c r="J36" s="37"/>
      <c r="K36" s="38"/>
    </row>
    <row r="37" spans="1:11" ht="26.25" customHeight="1">
      <c r="A37" s="5"/>
      <c r="B37" s="30" t="s">
        <v>2</v>
      </c>
      <c r="C37" s="31"/>
      <c r="D37" s="31"/>
      <c r="E37" s="32"/>
      <c r="F37" s="3" t="s">
        <v>23</v>
      </c>
      <c r="G37" s="14">
        <f t="shared" si="1"/>
        <v>2444.96</v>
      </c>
      <c r="H37" s="15" t="s">
        <v>24</v>
      </c>
      <c r="I37" s="13">
        <v>0.098</v>
      </c>
      <c r="J37" s="7" t="s">
        <v>29</v>
      </c>
      <c r="K37" s="14">
        <f aca="true" t="shared" si="4" ref="K37:K45">G37*I37</f>
        <v>239.60608000000002</v>
      </c>
    </row>
    <row r="38" spans="1:11" ht="25.5" customHeight="1">
      <c r="A38" s="5"/>
      <c r="B38" s="30" t="s">
        <v>3</v>
      </c>
      <c r="C38" s="31"/>
      <c r="D38" s="31"/>
      <c r="E38" s="32"/>
      <c r="F38" s="3" t="s">
        <v>23</v>
      </c>
      <c r="G38" s="14">
        <f t="shared" si="1"/>
        <v>2444.96</v>
      </c>
      <c r="H38" s="15" t="s">
        <v>24</v>
      </c>
      <c r="I38" s="13">
        <v>0.081</v>
      </c>
      <c r="J38" s="7" t="s">
        <v>29</v>
      </c>
      <c r="K38" s="14">
        <f t="shared" si="4"/>
        <v>198.04176</v>
      </c>
    </row>
    <row r="39" spans="1:11" ht="26.25" customHeight="1">
      <c r="A39" s="5"/>
      <c r="B39" s="30" t="s">
        <v>4</v>
      </c>
      <c r="C39" s="31"/>
      <c r="D39" s="31"/>
      <c r="E39" s="32"/>
      <c r="F39" s="3" t="s">
        <v>23</v>
      </c>
      <c r="G39" s="14">
        <f t="shared" si="1"/>
        <v>2444.96</v>
      </c>
      <c r="H39" s="15" t="s">
        <v>24</v>
      </c>
      <c r="I39" s="13">
        <v>0.074</v>
      </c>
      <c r="J39" s="7" t="s">
        <v>29</v>
      </c>
      <c r="K39" s="14">
        <f t="shared" si="4"/>
        <v>180.92704</v>
      </c>
    </row>
    <row r="40" spans="1:11" ht="25.5" customHeight="1">
      <c r="A40" s="5"/>
      <c r="B40" s="30" t="s">
        <v>5</v>
      </c>
      <c r="C40" s="31"/>
      <c r="D40" s="31"/>
      <c r="E40" s="32"/>
      <c r="F40" s="3" t="s">
        <v>23</v>
      </c>
      <c r="G40" s="14">
        <f t="shared" si="1"/>
        <v>2444.96</v>
      </c>
      <c r="H40" s="15" t="s">
        <v>24</v>
      </c>
      <c r="I40" s="13">
        <v>0.06</v>
      </c>
      <c r="J40" s="7" t="s">
        <v>29</v>
      </c>
      <c r="K40" s="14">
        <f t="shared" si="4"/>
        <v>146.6976</v>
      </c>
    </row>
    <row r="41" spans="1:11" ht="23.25" customHeight="1">
      <c r="A41" s="5"/>
      <c r="B41" s="30" t="s">
        <v>6</v>
      </c>
      <c r="C41" s="31"/>
      <c r="D41" s="31"/>
      <c r="E41" s="32"/>
      <c r="F41" s="3" t="s">
        <v>23</v>
      </c>
      <c r="G41" s="14">
        <f t="shared" si="1"/>
        <v>2444.96</v>
      </c>
      <c r="H41" s="15" t="s">
        <v>24</v>
      </c>
      <c r="I41" s="13">
        <v>0.027</v>
      </c>
      <c r="J41" s="7" t="s">
        <v>29</v>
      </c>
      <c r="K41" s="14">
        <f t="shared" si="4"/>
        <v>66.01392</v>
      </c>
    </row>
    <row r="42" spans="1:11" ht="24.75" customHeight="1">
      <c r="A42" s="5"/>
      <c r="B42" s="30" t="s">
        <v>7</v>
      </c>
      <c r="C42" s="31"/>
      <c r="D42" s="31"/>
      <c r="E42" s="32"/>
      <c r="F42" s="3" t="s">
        <v>23</v>
      </c>
      <c r="G42" s="14">
        <f t="shared" si="1"/>
        <v>2444.96</v>
      </c>
      <c r="H42" s="15" t="s">
        <v>24</v>
      </c>
      <c r="I42" s="13">
        <v>0.018</v>
      </c>
      <c r="J42" s="7" t="s">
        <v>29</v>
      </c>
      <c r="K42" s="14">
        <f t="shared" si="4"/>
        <v>44.00928</v>
      </c>
    </row>
    <row r="43" spans="1:11" ht="24.75" customHeight="1">
      <c r="A43" s="5"/>
      <c r="B43" s="30" t="s">
        <v>8</v>
      </c>
      <c r="C43" s="31"/>
      <c r="D43" s="31"/>
      <c r="E43" s="32"/>
      <c r="F43" s="3" t="s">
        <v>23</v>
      </c>
      <c r="G43" s="14">
        <f t="shared" si="1"/>
        <v>2444.96</v>
      </c>
      <c r="H43" s="15" t="s">
        <v>24</v>
      </c>
      <c r="I43" s="13">
        <v>0.048</v>
      </c>
      <c r="J43" s="7" t="s">
        <v>29</v>
      </c>
      <c r="K43" s="14">
        <f t="shared" si="4"/>
        <v>117.35808</v>
      </c>
    </row>
    <row r="44" spans="1:11" ht="26.25" customHeight="1">
      <c r="A44" s="5"/>
      <c r="B44" s="30" t="s">
        <v>9</v>
      </c>
      <c r="C44" s="31"/>
      <c r="D44" s="31"/>
      <c r="E44" s="32"/>
      <c r="F44" s="3" t="s">
        <v>23</v>
      </c>
      <c r="G44" s="14">
        <f t="shared" si="1"/>
        <v>2444.96</v>
      </c>
      <c r="H44" s="15" t="s">
        <v>24</v>
      </c>
      <c r="I44" s="13">
        <v>0.066</v>
      </c>
      <c r="J44" s="7" t="s">
        <v>29</v>
      </c>
      <c r="K44" s="14">
        <f t="shared" si="4"/>
        <v>161.36736000000002</v>
      </c>
    </row>
    <row r="45" spans="1:11" ht="27.75" customHeight="1" thickBot="1">
      <c r="A45" s="16"/>
      <c r="B45" s="33" t="s">
        <v>10</v>
      </c>
      <c r="C45" s="34"/>
      <c r="D45" s="34"/>
      <c r="E45" s="35"/>
      <c r="F45" s="17" t="s">
        <v>23</v>
      </c>
      <c r="G45" s="14">
        <f t="shared" si="1"/>
        <v>2444.96</v>
      </c>
      <c r="H45" s="21" t="s">
        <v>24</v>
      </c>
      <c r="I45" s="19">
        <v>0.092</v>
      </c>
      <c r="J45" s="20" t="s">
        <v>29</v>
      </c>
      <c r="K45" s="18">
        <f t="shared" si="4"/>
        <v>224.93632</v>
      </c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6"/>
      <c r="K46" s="1"/>
    </row>
  </sheetData>
  <mergeCells count="46"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K36"/>
    <mergeCell ref="B37:E37"/>
    <mergeCell ref="B30:E30"/>
    <mergeCell ref="B31:E31"/>
    <mergeCell ref="B32:E32"/>
    <mergeCell ref="B33:E33"/>
    <mergeCell ref="B26:K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K16"/>
    <mergeCell ref="B17:E17"/>
    <mergeCell ref="B10:E10"/>
    <mergeCell ref="B11:E11"/>
    <mergeCell ref="B12:E12"/>
    <mergeCell ref="B13:E13"/>
    <mergeCell ref="B6:K6"/>
    <mergeCell ref="B7:E7"/>
    <mergeCell ref="B8:E8"/>
    <mergeCell ref="B9:E9"/>
    <mergeCell ref="A1:K1"/>
    <mergeCell ref="A3:A4"/>
    <mergeCell ref="B3:E4"/>
    <mergeCell ref="F3:G3"/>
    <mergeCell ref="H3:I3"/>
    <mergeCell ref="J3:K3"/>
  </mergeCells>
  <printOptions/>
  <pageMargins left="0.7874015748031497" right="0.3937007874015748" top="0.7874015748031497" bottom="0.7874015748031497" header="0.5118110236220472" footer="0.511811023622047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6"/>
  <sheetViews>
    <sheetView zoomScaleSheetLayoutView="100" workbookViewId="0" topLeftCell="A4">
      <selection activeCell="L12" sqref="L12"/>
    </sheetView>
  </sheetViews>
  <sheetFormatPr defaultColWidth="9.140625" defaultRowHeight="12.75"/>
  <cols>
    <col min="1" max="4" width="9.140625" style="1" customWidth="1"/>
    <col min="5" max="5" width="6.28125" style="1" customWidth="1"/>
    <col min="6" max="6" width="11.28125" style="1" customWidth="1"/>
    <col min="7" max="7" width="12.421875" style="1" customWidth="1"/>
    <col min="8" max="8" width="22.140625" style="1" customWidth="1"/>
    <col min="9" max="9" width="13.140625" style="1" customWidth="1"/>
    <col min="10" max="10" width="21.140625" style="6" customWidth="1"/>
    <col min="11" max="11" width="13.57421875" style="1" customWidth="1"/>
    <col min="12" max="16384" width="9.140625" style="1" customWidth="1"/>
  </cols>
  <sheetData>
    <row r="2" spans="1:11" ht="33.7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3.5" thickBot="1"/>
    <row r="4" spans="1:11" ht="39.75" customHeight="1" thickBot="1">
      <c r="A4" s="43" t="s">
        <v>0</v>
      </c>
      <c r="B4" s="43" t="s">
        <v>1</v>
      </c>
      <c r="C4" s="45"/>
      <c r="D4" s="45"/>
      <c r="E4" s="46"/>
      <c r="F4" s="49" t="s">
        <v>31</v>
      </c>
      <c r="G4" s="50"/>
      <c r="H4" s="51" t="s">
        <v>21</v>
      </c>
      <c r="I4" s="52"/>
      <c r="J4" s="53" t="s">
        <v>22</v>
      </c>
      <c r="K4" s="54"/>
    </row>
    <row r="5" spans="1:11" ht="60" customHeight="1" thickBot="1">
      <c r="A5" s="44"/>
      <c r="B5" s="44"/>
      <c r="C5" s="47"/>
      <c r="D5" s="47"/>
      <c r="E5" s="48"/>
      <c r="F5" s="8" t="s">
        <v>12</v>
      </c>
      <c r="G5" s="10" t="s">
        <v>15</v>
      </c>
      <c r="H5" s="8" t="s">
        <v>11</v>
      </c>
      <c r="I5" s="9" t="s">
        <v>13</v>
      </c>
      <c r="J5" s="11" t="s">
        <v>14</v>
      </c>
      <c r="K5" s="12" t="s">
        <v>20</v>
      </c>
    </row>
    <row r="6" spans="1:11" ht="13.5" customHeight="1" thickBot="1">
      <c r="A6" s="26">
        <v>1</v>
      </c>
      <c r="B6" s="26"/>
      <c r="C6" s="27">
        <v>2</v>
      </c>
      <c r="D6" s="27"/>
      <c r="E6" s="27"/>
      <c r="F6" s="28">
        <v>3</v>
      </c>
      <c r="G6" s="24">
        <v>4</v>
      </c>
      <c r="H6" s="28">
        <v>5</v>
      </c>
      <c r="I6" s="24">
        <v>6</v>
      </c>
      <c r="J6" s="28">
        <v>7</v>
      </c>
      <c r="K6" s="28">
        <v>8</v>
      </c>
    </row>
    <row r="7" spans="1:11" ht="27" customHeight="1">
      <c r="A7" s="23" t="s">
        <v>25</v>
      </c>
      <c r="B7" s="39" t="s">
        <v>16</v>
      </c>
      <c r="C7" s="40"/>
      <c r="D7" s="40"/>
      <c r="E7" s="40"/>
      <c r="F7" s="40"/>
      <c r="G7" s="40"/>
      <c r="H7" s="40"/>
      <c r="I7" s="40"/>
      <c r="J7" s="40"/>
      <c r="K7" s="41"/>
    </row>
    <row r="8" spans="1:11" ht="24" customHeight="1">
      <c r="A8" s="2"/>
      <c r="B8" s="30" t="s">
        <v>2</v>
      </c>
      <c r="C8" s="31"/>
      <c r="D8" s="31"/>
      <c r="E8" s="32"/>
      <c r="F8" s="3" t="s">
        <v>23</v>
      </c>
      <c r="G8" s="14">
        <f>1053.67*1.18</f>
        <v>1243.3306</v>
      </c>
      <c r="H8" s="15" t="s">
        <v>24</v>
      </c>
      <c r="I8" s="13">
        <v>0.045</v>
      </c>
      <c r="J8" s="7" t="s">
        <v>29</v>
      </c>
      <c r="K8" s="14">
        <f aca="true" t="shared" si="0" ref="K8:K16">G8*I8</f>
        <v>55.949877</v>
      </c>
    </row>
    <row r="9" spans="1:11" ht="24" customHeight="1">
      <c r="A9" s="2"/>
      <c r="B9" s="30" t="s">
        <v>3</v>
      </c>
      <c r="C9" s="31"/>
      <c r="D9" s="31"/>
      <c r="E9" s="32"/>
      <c r="F9" s="3" t="s">
        <v>23</v>
      </c>
      <c r="G9" s="14">
        <f aca="true" t="shared" si="1" ref="G9:G46">1053.67*1.18</f>
        <v>1243.3306</v>
      </c>
      <c r="H9" s="15" t="s">
        <v>24</v>
      </c>
      <c r="I9" s="13">
        <v>0.037</v>
      </c>
      <c r="J9" s="7" t="s">
        <v>29</v>
      </c>
      <c r="K9" s="14">
        <f t="shared" si="0"/>
        <v>46.0032322</v>
      </c>
    </row>
    <row r="10" spans="1:11" ht="24" customHeight="1">
      <c r="A10" s="2"/>
      <c r="B10" s="30" t="s">
        <v>4</v>
      </c>
      <c r="C10" s="31"/>
      <c r="D10" s="31"/>
      <c r="E10" s="32"/>
      <c r="F10" s="3" t="s">
        <v>23</v>
      </c>
      <c r="G10" s="14">
        <f t="shared" si="1"/>
        <v>1243.3306</v>
      </c>
      <c r="H10" s="15" t="s">
        <v>24</v>
      </c>
      <c r="I10" s="13">
        <v>0.034</v>
      </c>
      <c r="J10" s="7" t="s">
        <v>29</v>
      </c>
      <c r="K10" s="14">
        <f t="shared" si="0"/>
        <v>42.273240400000006</v>
      </c>
    </row>
    <row r="11" spans="1:11" ht="24" customHeight="1">
      <c r="A11" s="2"/>
      <c r="B11" s="30" t="s">
        <v>5</v>
      </c>
      <c r="C11" s="31"/>
      <c r="D11" s="31"/>
      <c r="E11" s="32"/>
      <c r="F11" s="3" t="s">
        <v>23</v>
      </c>
      <c r="G11" s="14">
        <f t="shared" si="1"/>
        <v>1243.3306</v>
      </c>
      <c r="H11" s="15" t="s">
        <v>24</v>
      </c>
      <c r="I11" s="13">
        <v>0.027</v>
      </c>
      <c r="J11" s="7" t="s">
        <v>29</v>
      </c>
      <c r="K11" s="14">
        <f t="shared" si="0"/>
        <v>33.5699262</v>
      </c>
    </row>
    <row r="12" spans="1:11" ht="24" customHeight="1">
      <c r="A12" s="2"/>
      <c r="B12" s="30" t="s">
        <v>6</v>
      </c>
      <c r="C12" s="31"/>
      <c r="D12" s="31"/>
      <c r="E12" s="32"/>
      <c r="F12" s="3" t="s">
        <v>23</v>
      </c>
      <c r="G12" s="14">
        <f t="shared" si="1"/>
        <v>1243.3306</v>
      </c>
      <c r="H12" s="15" t="s">
        <v>24</v>
      </c>
      <c r="I12" s="13">
        <v>0.013</v>
      </c>
      <c r="J12" s="7" t="s">
        <v>29</v>
      </c>
      <c r="K12" s="14">
        <f t="shared" si="0"/>
        <v>16.1632978</v>
      </c>
    </row>
    <row r="13" spans="1:11" ht="24" customHeight="1">
      <c r="A13" s="2"/>
      <c r="B13" s="30" t="s">
        <v>7</v>
      </c>
      <c r="C13" s="31"/>
      <c r="D13" s="31"/>
      <c r="E13" s="32"/>
      <c r="F13" s="3" t="s">
        <v>23</v>
      </c>
      <c r="G13" s="14">
        <f t="shared" si="1"/>
        <v>1243.3306</v>
      </c>
      <c r="H13" s="15" t="s">
        <v>24</v>
      </c>
      <c r="I13" s="13">
        <v>0.008</v>
      </c>
      <c r="J13" s="7" t="s">
        <v>29</v>
      </c>
      <c r="K13" s="14">
        <f t="shared" si="0"/>
        <v>9.9466448</v>
      </c>
    </row>
    <row r="14" spans="1:11" ht="24" customHeight="1">
      <c r="A14" s="2"/>
      <c r="B14" s="30" t="s">
        <v>8</v>
      </c>
      <c r="C14" s="31"/>
      <c r="D14" s="31"/>
      <c r="E14" s="32"/>
      <c r="F14" s="3" t="s">
        <v>23</v>
      </c>
      <c r="G14" s="14">
        <f t="shared" si="1"/>
        <v>1243.3306</v>
      </c>
      <c r="H14" s="15" t="s">
        <v>24</v>
      </c>
      <c r="I14" s="13">
        <v>0.022</v>
      </c>
      <c r="J14" s="7" t="s">
        <v>29</v>
      </c>
      <c r="K14" s="14">
        <f t="shared" si="0"/>
        <v>27.353273199999997</v>
      </c>
    </row>
    <row r="15" spans="1:11" ht="24" customHeight="1">
      <c r="A15" s="2"/>
      <c r="B15" s="30" t="s">
        <v>9</v>
      </c>
      <c r="C15" s="31"/>
      <c r="D15" s="31"/>
      <c r="E15" s="32"/>
      <c r="F15" s="3" t="s">
        <v>23</v>
      </c>
      <c r="G15" s="14">
        <f t="shared" si="1"/>
        <v>1243.3306</v>
      </c>
      <c r="H15" s="15" t="s">
        <v>24</v>
      </c>
      <c r="I15" s="13">
        <v>0.03</v>
      </c>
      <c r="J15" s="7" t="s">
        <v>29</v>
      </c>
      <c r="K15" s="14">
        <f t="shared" si="0"/>
        <v>37.299918</v>
      </c>
    </row>
    <row r="16" spans="1:11" ht="24" customHeight="1">
      <c r="A16" s="2"/>
      <c r="B16" s="30" t="s">
        <v>10</v>
      </c>
      <c r="C16" s="31"/>
      <c r="D16" s="31"/>
      <c r="E16" s="32"/>
      <c r="F16" s="3" t="s">
        <v>23</v>
      </c>
      <c r="G16" s="14">
        <f t="shared" si="1"/>
        <v>1243.3306</v>
      </c>
      <c r="H16" s="15" t="s">
        <v>24</v>
      </c>
      <c r="I16" s="13">
        <v>0.042</v>
      </c>
      <c r="J16" s="7" t="s">
        <v>29</v>
      </c>
      <c r="K16" s="14">
        <f t="shared" si="0"/>
        <v>52.2198852</v>
      </c>
    </row>
    <row r="17" spans="1:11" ht="33" customHeight="1">
      <c r="A17" s="4" t="s">
        <v>26</v>
      </c>
      <c r="B17" s="36" t="s">
        <v>17</v>
      </c>
      <c r="C17" s="37"/>
      <c r="D17" s="37"/>
      <c r="E17" s="37"/>
      <c r="F17" s="37"/>
      <c r="G17" s="37"/>
      <c r="H17" s="37"/>
      <c r="I17" s="37"/>
      <c r="J17" s="37"/>
      <c r="K17" s="38"/>
    </row>
    <row r="18" spans="1:11" ht="24" customHeight="1">
      <c r="A18" s="2"/>
      <c r="B18" s="30" t="s">
        <v>2</v>
      </c>
      <c r="C18" s="31"/>
      <c r="D18" s="31"/>
      <c r="E18" s="32"/>
      <c r="F18" s="3" t="s">
        <v>23</v>
      </c>
      <c r="G18" s="14">
        <f t="shared" si="1"/>
        <v>1243.3306</v>
      </c>
      <c r="H18" s="15" t="s">
        <v>24</v>
      </c>
      <c r="I18" s="13">
        <v>0.055</v>
      </c>
      <c r="J18" s="7" t="s">
        <v>29</v>
      </c>
      <c r="K18" s="14">
        <f aca="true" t="shared" si="2" ref="K18:K26">G18*I18</f>
        <v>68.383183</v>
      </c>
    </row>
    <row r="19" spans="1:11" ht="24" customHeight="1">
      <c r="A19" s="2"/>
      <c r="B19" s="30" t="s">
        <v>3</v>
      </c>
      <c r="C19" s="31"/>
      <c r="D19" s="31"/>
      <c r="E19" s="32"/>
      <c r="F19" s="3" t="s">
        <v>23</v>
      </c>
      <c r="G19" s="14">
        <f t="shared" si="1"/>
        <v>1243.3306</v>
      </c>
      <c r="H19" s="15" t="s">
        <v>24</v>
      </c>
      <c r="I19" s="13">
        <v>0.047</v>
      </c>
      <c r="J19" s="7" t="s">
        <v>29</v>
      </c>
      <c r="K19" s="14">
        <f t="shared" si="2"/>
        <v>58.4365382</v>
      </c>
    </row>
    <row r="20" spans="1:11" ht="24" customHeight="1">
      <c r="A20" s="2"/>
      <c r="B20" s="30" t="s">
        <v>4</v>
      </c>
      <c r="C20" s="31"/>
      <c r="D20" s="31"/>
      <c r="E20" s="32"/>
      <c r="F20" s="3" t="s">
        <v>23</v>
      </c>
      <c r="G20" s="14">
        <f t="shared" si="1"/>
        <v>1243.3306</v>
      </c>
      <c r="H20" s="15" t="s">
        <v>24</v>
      </c>
      <c r="I20" s="13">
        <v>0.043</v>
      </c>
      <c r="J20" s="7" t="s">
        <v>29</v>
      </c>
      <c r="K20" s="14">
        <f t="shared" si="2"/>
        <v>53.46321579999999</v>
      </c>
    </row>
    <row r="21" spans="1:11" ht="24" customHeight="1">
      <c r="A21" s="2"/>
      <c r="B21" s="30" t="s">
        <v>5</v>
      </c>
      <c r="C21" s="31"/>
      <c r="D21" s="31"/>
      <c r="E21" s="32"/>
      <c r="F21" s="3" t="s">
        <v>23</v>
      </c>
      <c r="G21" s="14">
        <f t="shared" si="1"/>
        <v>1243.3306</v>
      </c>
      <c r="H21" s="15" t="s">
        <v>24</v>
      </c>
      <c r="I21" s="13">
        <v>0.03</v>
      </c>
      <c r="J21" s="7" t="s">
        <v>29</v>
      </c>
      <c r="K21" s="14">
        <f t="shared" si="2"/>
        <v>37.299918</v>
      </c>
    </row>
    <row r="22" spans="1:11" ht="24" customHeight="1">
      <c r="A22" s="2"/>
      <c r="B22" s="30" t="s">
        <v>6</v>
      </c>
      <c r="C22" s="31"/>
      <c r="D22" s="31"/>
      <c r="E22" s="32"/>
      <c r="F22" s="3" t="s">
        <v>23</v>
      </c>
      <c r="G22" s="14">
        <f t="shared" si="1"/>
        <v>1243.3306</v>
      </c>
      <c r="H22" s="15" t="s">
        <v>24</v>
      </c>
      <c r="I22" s="13">
        <v>0.018</v>
      </c>
      <c r="J22" s="7" t="s">
        <v>29</v>
      </c>
      <c r="K22" s="14">
        <f t="shared" si="2"/>
        <v>22.3799508</v>
      </c>
    </row>
    <row r="23" spans="1:11" ht="24" customHeight="1">
      <c r="A23" s="2"/>
      <c r="B23" s="30" t="s">
        <v>7</v>
      </c>
      <c r="C23" s="31"/>
      <c r="D23" s="31"/>
      <c r="E23" s="32"/>
      <c r="F23" s="3" t="s">
        <v>23</v>
      </c>
      <c r="G23" s="14">
        <f t="shared" si="1"/>
        <v>1243.3306</v>
      </c>
      <c r="H23" s="15" t="s">
        <v>24</v>
      </c>
      <c r="I23" s="13">
        <v>0.01</v>
      </c>
      <c r="J23" s="7" t="s">
        <v>29</v>
      </c>
      <c r="K23" s="14">
        <f t="shared" si="2"/>
        <v>12.433306</v>
      </c>
    </row>
    <row r="24" spans="1:11" ht="24" customHeight="1">
      <c r="A24" s="2"/>
      <c r="B24" s="30" t="s">
        <v>8</v>
      </c>
      <c r="C24" s="31"/>
      <c r="D24" s="31"/>
      <c r="E24" s="32"/>
      <c r="F24" s="3" t="s">
        <v>23</v>
      </c>
      <c r="G24" s="14">
        <f t="shared" si="1"/>
        <v>1243.3306</v>
      </c>
      <c r="H24" s="15" t="s">
        <v>24</v>
      </c>
      <c r="I24" s="13">
        <v>0.028</v>
      </c>
      <c r="J24" s="7" t="s">
        <v>29</v>
      </c>
      <c r="K24" s="14">
        <f t="shared" si="2"/>
        <v>34.8132568</v>
      </c>
    </row>
    <row r="25" spans="1:11" ht="24" customHeight="1">
      <c r="A25" s="2"/>
      <c r="B25" s="30" t="s">
        <v>9</v>
      </c>
      <c r="C25" s="31"/>
      <c r="D25" s="31"/>
      <c r="E25" s="32"/>
      <c r="F25" s="3" t="s">
        <v>23</v>
      </c>
      <c r="G25" s="14">
        <f t="shared" si="1"/>
        <v>1243.3306</v>
      </c>
      <c r="H25" s="15" t="s">
        <v>24</v>
      </c>
      <c r="I25" s="13">
        <v>0.04</v>
      </c>
      <c r="J25" s="7" t="s">
        <v>29</v>
      </c>
      <c r="K25" s="14">
        <f t="shared" si="2"/>
        <v>49.733224</v>
      </c>
    </row>
    <row r="26" spans="1:11" ht="24" customHeight="1">
      <c r="A26" s="2"/>
      <c r="B26" s="30" t="s">
        <v>10</v>
      </c>
      <c r="C26" s="31"/>
      <c r="D26" s="31"/>
      <c r="E26" s="32"/>
      <c r="F26" s="3" t="s">
        <v>23</v>
      </c>
      <c r="G26" s="14">
        <f t="shared" si="1"/>
        <v>1243.3306</v>
      </c>
      <c r="H26" s="15" t="s">
        <v>24</v>
      </c>
      <c r="I26" s="13">
        <v>0.052</v>
      </c>
      <c r="J26" s="7" t="s">
        <v>29</v>
      </c>
      <c r="K26" s="14">
        <f t="shared" si="2"/>
        <v>64.6531912</v>
      </c>
    </row>
    <row r="27" spans="1:11" ht="26.25" customHeight="1">
      <c r="A27" s="4" t="s">
        <v>27</v>
      </c>
      <c r="B27" s="36" t="s">
        <v>18</v>
      </c>
      <c r="C27" s="37"/>
      <c r="D27" s="37"/>
      <c r="E27" s="37"/>
      <c r="F27" s="37"/>
      <c r="G27" s="37"/>
      <c r="H27" s="37"/>
      <c r="I27" s="37"/>
      <c r="J27" s="37"/>
      <c r="K27" s="38"/>
    </row>
    <row r="28" spans="1:11" ht="24" customHeight="1">
      <c r="A28" s="5"/>
      <c r="B28" s="30" t="s">
        <v>2</v>
      </c>
      <c r="C28" s="31"/>
      <c r="D28" s="31"/>
      <c r="E28" s="32"/>
      <c r="F28" s="3" t="s">
        <v>23</v>
      </c>
      <c r="G28" s="14">
        <f t="shared" si="1"/>
        <v>1243.3306</v>
      </c>
      <c r="H28" s="15" t="s">
        <v>24</v>
      </c>
      <c r="I28" s="13">
        <v>0.077</v>
      </c>
      <c r="J28" s="7" t="s">
        <v>29</v>
      </c>
      <c r="K28" s="14">
        <f>G28*I28</f>
        <v>95.73645619999999</v>
      </c>
    </row>
    <row r="29" spans="1:11" ht="24" customHeight="1">
      <c r="A29" s="5"/>
      <c r="B29" s="30" t="s">
        <v>3</v>
      </c>
      <c r="C29" s="31"/>
      <c r="D29" s="31"/>
      <c r="E29" s="32"/>
      <c r="F29" s="3" t="s">
        <v>23</v>
      </c>
      <c r="G29" s="14">
        <f t="shared" si="1"/>
        <v>1243.3306</v>
      </c>
      <c r="H29" s="15" t="s">
        <v>24</v>
      </c>
      <c r="I29" s="13">
        <v>0.064</v>
      </c>
      <c r="J29" s="7" t="s">
        <v>29</v>
      </c>
      <c r="K29" s="14">
        <f aca="true" t="shared" si="3" ref="K29:K36">G29*I29</f>
        <v>79.5731584</v>
      </c>
    </row>
    <row r="30" spans="1:11" ht="24" customHeight="1">
      <c r="A30" s="5"/>
      <c r="B30" s="30" t="s">
        <v>4</v>
      </c>
      <c r="C30" s="31"/>
      <c r="D30" s="31"/>
      <c r="E30" s="32"/>
      <c r="F30" s="3" t="s">
        <v>23</v>
      </c>
      <c r="G30" s="14">
        <f t="shared" si="1"/>
        <v>1243.3306</v>
      </c>
      <c r="H30" s="15" t="s">
        <v>24</v>
      </c>
      <c r="I30" s="13">
        <v>0.058</v>
      </c>
      <c r="J30" s="7" t="s">
        <v>29</v>
      </c>
      <c r="K30" s="14">
        <f t="shared" si="3"/>
        <v>72.11317480000001</v>
      </c>
    </row>
    <row r="31" spans="1:11" ht="24" customHeight="1">
      <c r="A31" s="5"/>
      <c r="B31" s="30" t="s">
        <v>5</v>
      </c>
      <c r="C31" s="31"/>
      <c r="D31" s="31"/>
      <c r="E31" s="32"/>
      <c r="F31" s="3" t="s">
        <v>23</v>
      </c>
      <c r="G31" s="14">
        <f t="shared" si="1"/>
        <v>1243.3306</v>
      </c>
      <c r="H31" s="15" t="s">
        <v>24</v>
      </c>
      <c r="I31" s="13">
        <v>0.047</v>
      </c>
      <c r="J31" s="7" t="s">
        <v>29</v>
      </c>
      <c r="K31" s="14">
        <f t="shared" si="3"/>
        <v>58.4365382</v>
      </c>
    </row>
    <row r="32" spans="1:11" ht="24" customHeight="1">
      <c r="A32" s="5"/>
      <c r="B32" s="30" t="s">
        <v>6</v>
      </c>
      <c r="C32" s="31"/>
      <c r="D32" s="31"/>
      <c r="E32" s="32"/>
      <c r="F32" s="3" t="s">
        <v>23</v>
      </c>
      <c r="G32" s="14">
        <f t="shared" si="1"/>
        <v>1243.3306</v>
      </c>
      <c r="H32" s="15" t="s">
        <v>24</v>
      </c>
      <c r="I32" s="13">
        <v>0.021</v>
      </c>
      <c r="J32" s="7" t="s">
        <v>29</v>
      </c>
      <c r="K32" s="14">
        <f t="shared" si="3"/>
        <v>26.1099426</v>
      </c>
    </row>
    <row r="33" spans="1:11" ht="24" customHeight="1">
      <c r="A33" s="5"/>
      <c r="B33" s="30" t="s">
        <v>7</v>
      </c>
      <c r="C33" s="31"/>
      <c r="D33" s="31"/>
      <c r="E33" s="32"/>
      <c r="F33" s="3" t="s">
        <v>23</v>
      </c>
      <c r="G33" s="14">
        <f t="shared" si="1"/>
        <v>1243.3306</v>
      </c>
      <c r="H33" s="15" t="s">
        <v>24</v>
      </c>
      <c r="I33" s="13">
        <v>0.015</v>
      </c>
      <c r="J33" s="7" t="s">
        <v>29</v>
      </c>
      <c r="K33" s="14">
        <f t="shared" si="3"/>
        <v>18.649959</v>
      </c>
    </row>
    <row r="34" spans="1:11" ht="24" customHeight="1">
      <c r="A34" s="5"/>
      <c r="B34" s="30" t="s">
        <v>8</v>
      </c>
      <c r="C34" s="31"/>
      <c r="D34" s="31"/>
      <c r="E34" s="32"/>
      <c r="F34" s="3" t="s">
        <v>23</v>
      </c>
      <c r="G34" s="14">
        <f t="shared" si="1"/>
        <v>1243.3306</v>
      </c>
      <c r="H34" s="15" t="s">
        <v>24</v>
      </c>
      <c r="I34" s="13">
        <v>0.038</v>
      </c>
      <c r="J34" s="7" t="s">
        <v>29</v>
      </c>
      <c r="K34" s="14">
        <f t="shared" si="3"/>
        <v>47.2465628</v>
      </c>
    </row>
    <row r="35" spans="1:11" ht="24" customHeight="1">
      <c r="A35" s="5"/>
      <c r="B35" s="30" t="s">
        <v>9</v>
      </c>
      <c r="C35" s="31"/>
      <c r="D35" s="31"/>
      <c r="E35" s="32"/>
      <c r="F35" s="3" t="s">
        <v>23</v>
      </c>
      <c r="G35" s="14">
        <f t="shared" si="1"/>
        <v>1243.3306</v>
      </c>
      <c r="H35" s="15" t="s">
        <v>24</v>
      </c>
      <c r="I35" s="13">
        <v>0.052</v>
      </c>
      <c r="J35" s="7" t="s">
        <v>29</v>
      </c>
      <c r="K35" s="14">
        <f t="shared" si="3"/>
        <v>64.6531912</v>
      </c>
    </row>
    <row r="36" spans="1:11" ht="24" customHeight="1">
      <c r="A36" s="5"/>
      <c r="B36" s="30" t="s">
        <v>10</v>
      </c>
      <c r="C36" s="31"/>
      <c r="D36" s="31"/>
      <c r="E36" s="32"/>
      <c r="F36" s="3" t="s">
        <v>23</v>
      </c>
      <c r="G36" s="14">
        <f t="shared" si="1"/>
        <v>1243.3306</v>
      </c>
      <c r="H36" s="15" t="s">
        <v>24</v>
      </c>
      <c r="I36" s="13">
        <v>0.072</v>
      </c>
      <c r="J36" s="7" t="s">
        <v>29</v>
      </c>
      <c r="K36" s="14">
        <f t="shared" si="3"/>
        <v>89.5198032</v>
      </c>
    </row>
    <row r="37" spans="1:11" ht="33" customHeight="1">
      <c r="A37" s="4" t="s">
        <v>28</v>
      </c>
      <c r="B37" s="36" t="s">
        <v>19</v>
      </c>
      <c r="C37" s="37"/>
      <c r="D37" s="37"/>
      <c r="E37" s="37"/>
      <c r="F37" s="37"/>
      <c r="G37" s="37"/>
      <c r="H37" s="37"/>
      <c r="I37" s="37"/>
      <c r="J37" s="37"/>
      <c r="K37" s="38"/>
    </row>
    <row r="38" spans="1:11" ht="24" customHeight="1">
      <c r="A38" s="5"/>
      <c r="B38" s="30" t="s">
        <v>2</v>
      </c>
      <c r="C38" s="31"/>
      <c r="D38" s="31"/>
      <c r="E38" s="32"/>
      <c r="F38" s="3" t="s">
        <v>23</v>
      </c>
      <c r="G38" s="14">
        <f t="shared" si="1"/>
        <v>1243.3306</v>
      </c>
      <c r="H38" s="15" t="s">
        <v>24</v>
      </c>
      <c r="I38" s="13">
        <v>0.098</v>
      </c>
      <c r="J38" s="7" t="s">
        <v>29</v>
      </c>
      <c r="K38" s="14">
        <f aca="true" t="shared" si="4" ref="K38:K46">G38*I38</f>
        <v>121.8463988</v>
      </c>
    </row>
    <row r="39" spans="1:11" ht="24" customHeight="1">
      <c r="A39" s="5"/>
      <c r="B39" s="30" t="s">
        <v>3</v>
      </c>
      <c r="C39" s="31"/>
      <c r="D39" s="31"/>
      <c r="E39" s="32"/>
      <c r="F39" s="3" t="s">
        <v>23</v>
      </c>
      <c r="G39" s="14">
        <f t="shared" si="1"/>
        <v>1243.3306</v>
      </c>
      <c r="H39" s="15" t="s">
        <v>24</v>
      </c>
      <c r="I39" s="13">
        <v>0.081</v>
      </c>
      <c r="J39" s="7" t="s">
        <v>29</v>
      </c>
      <c r="K39" s="14">
        <f t="shared" si="4"/>
        <v>100.7097786</v>
      </c>
    </row>
    <row r="40" spans="1:11" ht="24" customHeight="1">
      <c r="A40" s="5"/>
      <c r="B40" s="30" t="s">
        <v>4</v>
      </c>
      <c r="C40" s="31"/>
      <c r="D40" s="31"/>
      <c r="E40" s="32"/>
      <c r="F40" s="3" t="s">
        <v>23</v>
      </c>
      <c r="G40" s="14">
        <f t="shared" si="1"/>
        <v>1243.3306</v>
      </c>
      <c r="H40" s="15" t="s">
        <v>24</v>
      </c>
      <c r="I40" s="13">
        <v>0.074</v>
      </c>
      <c r="J40" s="7" t="s">
        <v>29</v>
      </c>
      <c r="K40" s="14">
        <f t="shared" si="4"/>
        <v>92.0064644</v>
      </c>
    </row>
    <row r="41" spans="1:11" ht="24" customHeight="1">
      <c r="A41" s="5"/>
      <c r="B41" s="30" t="s">
        <v>5</v>
      </c>
      <c r="C41" s="31"/>
      <c r="D41" s="31"/>
      <c r="E41" s="32"/>
      <c r="F41" s="3" t="s">
        <v>23</v>
      </c>
      <c r="G41" s="14">
        <f t="shared" si="1"/>
        <v>1243.3306</v>
      </c>
      <c r="H41" s="15" t="s">
        <v>24</v>
      </c>
      <c r="I41" s="13">
        <v>0.06</v>
      </c>
      <c r="J41" s="7" t="s">
        <v>29</v>
      </c>
      <c r="K41" s="14">
        <f t="shared" si="4"/>
        <v>74.599836</v>
      </c>
    </row>
    <row r="42" spans="1:11" ht="24" customHeight="1">
      <c r="A42" s="5"/>
      <c r="B42" s="30" t="s">
        <v>6</v>
      </c>
      <c r="C42" s="31"/>
      <c r="D42" s="31"/>
      <c r="E42" s="32"/>
      <c r="F42" s="3" t="s">
        <v>23</v>
      </c>
      <c r="G42" s="14">
        <f t="shared" si="1"/>
        <v>1243.3306</v>
      </c>
      <c r="H42" s="15" t="s">
        <v>24</v>
      </c>
      <c r="I42" s="13">
        <v>0.027</v>
      </c>
      <c r="J42" s="7" t="s">
        <v>29</v>
      </c>
      <c r="K42" s="14">
        <f t="shared" si="4"/>
        <v>33.5699262</v>
      </c>
    </row>
    <row r="43" spans="1:11" ht="24" customHeight="1">
      <c r="A43" s="5"/>
      <c r="B43" s="30" t="s">
        <v>7</v>
      </c>
      <c r="C43" s="31"/>
      <c r="D43" s="31"/>
      <c r="E43" s="32"/>
      <c r="F43" s="3" t="s">
        <v>23</v>
      </c>
      <c r="G43" s="14">
        <f t="shared" si="1"/>
        <v>1243.3306</v>
      </c>
      <c r="H43" s="15" t="s">
        <v>24</v>
      </c>
      <c r="I43" s="13">
        <v>0.018</v>
      </c>
      <c r="J43" s="7" t="s">
        <v>29</v>
      </c>
      <c r="K43" s="14">
        <f t="shared" si="4"/>
        <v>22.3799508</v>
      </c>
    </row>
    <row r="44" spans="1:11" ht="24" customHeight="1">
      <c r="A44" s="5"/>
      <c r="B44" s="30" t="s">
        <v>8</v>
      </c>
      <c r="C44" s="31"/>
      <c r="D44" s="31"/>
      <c r="E44" s="32"/>
      <c r="F44" s="3" t="s">
        <v>23</v>
      </c>
      <c r="G44" s="14">
        <f t="shared" si="1"/>
        <v>1243.3306</v>
      </c>
      <c r="H44" s="15" t="s">
        <v>24</v>
      </c>
      <c r="I44" s="13">
        <v>0.048</v>
      </c>
      <c r="J44" s="7" t="s">
        <v>29</v>
      </c>
      <c r="K44" s="14">
        <f t="shared" si="4"/>
        <v>59.6798688</v>
      </c>
    </row>
    <row r="45" spans="1:11" ht="24" customHeight="1">
      <c r="A45" s="5"/>
      <c r="B45" s="30" t="s">
        <v>9</v>
      </c>
      <c r="C45" s="31"/>
      <c r="D45" s="31"/>
      <c r="E45" s="32"/>
      <c r="F45" s="3" t="s">
        <v>23</v>
      </c>
      <c r="G45" s="14">
        <f t="shared" si="1"/>
        <v>1243.3306</v>
      </c>
      <c r="H45" s="15" t="s">
        <v>24</v>
      </c>
      <c r="I45" s="13">
        <v>0.066</v>
      </c>
      <c r="J45" s="7" t="s">
        <v>29</v>
      </c>
      <c r="K45" s="14">
        <f t="shared" si="4"/>
        <v>82.0598196</v>
      </c>
    </row>
    <row r="46" spans="1:11" ht="24" customHeight="1" thickBot="1">
      <c r="A46" s="16"/>
      <c r="B46" s="33" t="s">
        <v>10</v>
      </c>
      <c r="C46" s="34"/>
      <c r="D46" s="34"/>
      <c r="E46" s="35"/>
      <c r="F46" s="17" t="s">
        <v>23</v>
      </c>
      <c r="G46" s="18">
        <f t="shared" si="1"/>
        <v>1243.3306</v>
      </c>
      <c r="H46" s="21" t="s">
        <v>24</v>
      </c>
      <c r="I46" s="19">
        <v>0.092</v>
      </c>
      <c r="J46" s="20" t="s">
        <v>29</v>
      </c>
      <c r="K46" s="18">
        <f t="shared" si="4"/>
        <v>114.3864152</v>
      </c>
    </row>
    <row r="56" ht="12.75">
      <c r="A56" s="22"/>
    </row>
  </sheetData>
  <mergeCells count="46">
    <mergeCell ref="B39:E39"/>
    <mergeCell ref="B44:E44"/>
    <mergeCell ref="B45:E45"/>
    <mergeCell ref="B46:E46"/>
    <mergeCell ref="B40:E40"/>
    <mergeCell ref="B41:E41"/>
    <mergeCell ref="B42:E42"/>
    <mergeCell ref="B43:E43"/>
    <mergeCell ref="B35:E35"/>
    <mergeCell ref="B36:E36"/>
    <mergeCell ref="B37:K37"/>
    <mergeCell ref="B38:E38"/>
    <mergeCell ref="B31:E31"/>
    <mergeCell ref="B32:E32"/>
    <mergeCell ref="B33:E33"/>
    <mergeCell ref="B34:E34"/>
    <mergeCell ref="B27:K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B15:E15"/>
    <mergeCell ref="B16:E16"/>
    <mergeCell ref="B17:K17"/>
    <mergeCell ref="B18:E18"/>
    <mergeCell ref="B11:E11"/>
    <mergeCell ref="B12:E12"/>
    <mergeCell ref="B13:E13"/>
    <mergeCell ref="B14:E14"/>
    <mergeCell ref="B7:K7"/>
    <mergeCell ref="B8:E8"/>
    <mergeCell ref="B9:E9"/>
    <mergeCell ref="B10:E10"/>
    <mergeCell ref="A2:K2"/>
    <mergeCell ref="A4:A5"/>
    <mergeCell ref="B4:E5"/>
    <mergeCell ref="F4:G4"/>
    <mergeCell ref="H4:I4"/>
    <mergeCell ref="J4:K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Rezzo</cp:lastModifiedBy>
  <cp:lastPrinted>2010-12-28T05:18:36Z</cp:lastPrinted>
  <dcterms:created xsi:type="dcterms:W3CDTF">1996-10-08T23:32:33Z</dcterms:created>
  <dcterms:modified xsi:type="dcterms:W3CDTF">2010-12-28T05:22:07Z</dcterms:modified>
  <cp:category/>
  <cp:version/>
  <cp:contentType/>
  <cp:contentStatus/>
</cp:coreProperties>
</file>