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<sst xmlns="http://schemas.openxmlformats.org/spreadsheetml/2006/main" count="110" uniqueCount="79">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</sst>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63208097"/>
        <c:axId val="32001962"/>
      </c:bar3DChart>
      <c:catAx>
        <c:axId val="632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2001962"/>
        <c:crosses val="autoZero"/>
        <c:auto val="1"/>
        <c:lblOffset val="100"/>
        <c:noMultiLvlLbl val="0"/>
      </c:catAx>
      <c:valAx>
        <c:axId val="32001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20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19582203"/>
        <c:axId val="42022100"/>
      </c:bar3DChart>
      <c:catAx>
        <c:axId val="1958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022100"/>
        <c:crosses val="autoZero"/>
        <c:auto val="1"/>
        <c:lblOffset val="100"/>
        <c:noMultiLvlLbl val="0"/>
      </c:catAx>
      <c:valAx>
        <c:axId val="42022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582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42654581"/>
        <c:axId val="48346910"/>
      </c:bar3DChart>
      <c:catAx>
        <c:axId val="4265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8346910"/>
        <c:crosses val="autoZero"/>
        <c:auto val="1"/>
        <c:lblOffset val="100"/>
        <c:noMultiLvlLbl val="0"/>
      </c:catAx>
      <c:valAx>
        <c:axId val="4834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654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32469007"/>
        <c:axId val="23785608"/>
      </c:bar3DChart>
      <c:catAx>
        <c:axId val="32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3785608"/>
        <c:crosses val="autoZero"/>
        <c:auto val="1"/>
        <c:lblOffset val="100"/>
        <c:noMultiLvlLbl val="0"/>
      </c:catAx>
      <c:valAx>
        <c:axId val="23785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46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12743881"/>
        <c:axId val="47586066"/>
      </c:lineChart>
      <c:catAx>
        <c:axId val="127438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586066"/>
        <c:crosses val="autoZero"/>
        <c:auto val="0"/>
        <c:lblOffset val="100"/>
        <c:noMultiLvlLbl val="0"/>
      </c:catAx>
      <c:valAx>
        <c:axId val="47586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4388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7" t="s">
        <v>22</v>
      </c>
      <c r="C1" s="78"/>
      <c r="D1" s="30">
        <f ca="1">TODAY()</f>
        <v>39785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9" t="s">
        <v>23</v>
      </c>
      <c r="B3" s="80"/>
      <c r="C3" s="80"/>
      <c r="D3" s="80"/>
      <c r="E3" s="80"/>
      <c r="F3" s="81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82" t="s">
        <v>50</v>
      </c>
      <c r="F4" s="83"/>
    </row>
    <row r="5" spans="1:6" ht="17.25">
      <c r="A5" s="34" t="s">
        <v>1</v>
      </c>
      <c r="B5" s="28" t="s">
        <v>2</v>
      </c>
      <c r="C5" s="35">
        <v>576</v>
      </c>
      <c r="D5" s="36">
        <v>584</v>
      </c>
      <c r="E5" s="37">
        <f>IF(C5*100/D5-100&gt;100,C5/D5,C5*100/D5-100)</f>
        <v>-1.3698630136986338</v>
      </c>
      <c r="F5" s="63" t="s">
        <v>19</v>
      </c>
    </row>
    <row r="6" spans="1:6" ht="17.25">
      <c r="A6" s="34" t="s">
        <v>3</v>
      </c>
      <c r="B6" s="28" t="s">
        <v>4</v>
      </c>
      <c r="C6" s="39">
        <v>29617282</v>
      </c>
      <c r="D6" s="40">
        <v>36007409</v>
      </c>
      <c r="E6" s="37">
        <f>IF(C6*100/D6-100&gt;100,C6/D6,C6*100/D6-100)</f>
        <v>-17.746700408240983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140957567</v>
      </c>
      <c r="D7" s="40">
        <v>82369757</v>
      </c>
      <c r="E7" s="37">
        <f>IF(C7*100/D7-100&gt;100,C7/D7,C7*100/D7-100)</f>
        <v>71.12781697292127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19</v>
      </c>
      <c r="D10" s="47">
        <v>14</v>
      </c>
      <c r="E10" s="37">
        <f>IF(C10*100/D10-100&gt;100,C10/D10,C10*100/D10-100)</f>
        <v>35.71428571428572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356</v>
      </c>
      <c r="D12" s="47">
        <v>341</v>
      </c>
      <c r="E12" s="37">
        <f>IF(C12*100/D12-100&gt;100,C12/D12,C12*100/D12-100)</f>
        <v>4.3988269794721475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39</v>
      </c>
      <c r="D13" s="47">
        <v>41</v>
      </c>
      <c r="E13" s="37">
        <f>IF(C13*100/D13-100&gt;100,C13/D13,C13*100/D13-100)</f>
        <v>-4.878048780487802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214</v>
      </c>
      <c r="D15" s="47">
        <v>166</v>
      </c>
      <c r="E15" s="37">
        <f>IF(C15*100/D15-100&gt;100,C15/D15,C15*100/D15-100)</f>
        <v>28.9156626506024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315162000</v>
      </c>
      <c r="D16" s="49">
        <v>241912467</v>
      </c>
      <c r="E16" s="37">
        <f>IF(C16*100/D16-100&gt;100,C16/D16,C16*100/D16-100)</f>
        <v>30.27935430876326</v>
      </c>
      <c r="F16" s="38" t="str">
        <f>IF(C16*100/D16-100&gt;100,"раз","%")</f>
        <v>%</v>
      </c>
    </row>
    <row r="17" spans="1:6" ht="17.25">
      <c r="A17" s="50" t="s">
        <v>25</v>
      </c>
      <c r="B17" s="84" t="s">
        <v>48</v>
      </c>
      <c r="C17" s="85"/>
      <c r="D17" s="85"/>
      <c r="E17" s="74"/>
      <c r="F17" s="76"/>
    </row>
    <row r="18" spans="1:6" ht="16.5">
      <c r="A18" s="72" t="s">
        <v>63</v>
      </c>
      <c r="B18" s="73"/>
      <c r="C18" s="51">
        <v>109</v>
      </c>
      <c r="D18" s="49">
        <v>102</v>
      </c>
      <c r="E18" s="37">
        <f aca="true" t="shared" si="0" ref="E18:E26">IF(C18*100/D18-100&gt;100,C18/D18,C18*100/D18-100)</f>
        <v>6.862745098039213</v>
      </c>
      <c r="F18" s="52" t="s">
        <v>19</v>
      </c>
    </row>
    <row r="19" spans="1:6" ht="16.5">
      <c r="A19" s="72" t="s">
        <v>62</v>
      </c>
      <c r="B19" s="73"/>
      <c r="C19" s="51">
        <v>48</v>
      </c>
      <c r="D19" s="49">
        <v>42</v>
      </c>
      <c r="E19" s="37">
        <f t="shared" si="0"/>
        <v>14.285714285714292</v>
      </c>
      <c r="F19" s="52" t="s">
        <v>19</v>
      </c>
    </row>
    <row r="20" spans="1:6" ht="16.5">
      <c r="A20" s="72" t="s">
        <v>61</v>
      </c>
      <c r="B20" s="73"/>
      <c r="C20" s="51">
        <v>22</v>
      </c>
      <c r="D20" s="49">
        <v>20</v>
      </c>
      <c r="E20" s="37">
        <f t="shared" si="0"/>
        <v>10</v>
      </c>
      <c r="F20" s="52" t="s">
        <v>19</v>
      </c>
    </row>
    <row r="21" spans="1:6" ht="16.5">
      <c r="A21" s="72" t="s">
        <v>60</v>
      </c>
      <c r="B21" s="73"/>
      <c r="C21" s="51">
        <v>74</v>
      </c>
      <c r="D21" s="49">
        <v>104</v>
      </c>
      <c r="E21" s="37">
        <f t="shared" si="0"/>
        <v>-28.84615384615384</v>
      </c>
      <c r="F21" s="52" t="s">
        <v>19</v>
      </c>
    </row>
    <row r="22" spans="1:6" ht="16.5">
      <c r="A22" s="72" t="s">
        <v>59</v>
      </c>
      <c r="B22" s="73"/>
      <c r="C22" s="51">
        <v>45</v>
      </c>
      <c r="D22" s="49">
        <v>51</v>
      </c>
      <c r="E22" s="37">
        <f t="shared" si="0"/>
        <v>-11.764705882352942</v>
      </c>
      <c r="F22" s="52" t="s">
        <v>19</v>
      </c>
    </row>
    <row r="23" spans="1:6" ht="16.5">
      <c r="A23" s="72" t="s">
        <v>58</v>
      </c>
      <c r="B23" s="73"/>
      <c r="C23" s="51">
        <v>49</v>
      </c>
      <c r="D23" s="49">
        <v>52</v>
      </c>
      <c r="E23" s="37">
        <f t="shared" si="0"/>
        <v>-5.769230769230774</v>
      </c>
      <c r="F23" s="52" t="s">
        <v>19</v>
      </c>
    </row>
    <row r="24" spans="1:6" ht="16.5">
      <c r="A24" s="67" t="s">
        <v>77</v>
      </c>
      <c r="B24" s="66"/>
      <c r="C24" s="51">
        <v>229</v>
      </c>
      <c r="D24" s="49">
        <v>213</v>
      </c>
      <c r="E24" s="37">
        <f t="shared" si="0"/>
        <v>7.511737089201873</v>
      </c>
      <c r="F24" s="52" t="s">
        <v>19</v>
      </c>
    </row>
    <row r="25" spans="1:6" ht="17.25">
      <c r="A25" s="53" t="s">
        <v>26</v>
      </c>
      <c r="B25" s="74" t="s">
        <v>49</v>
      </c>
      <c r="C25" s="75"/>
      <c r="D25" s="75"/>
      <c r="E25" s="74"/>
      <c r="F25" s="76"/>
    </row>
    <row r="26" spans="1:6" ht="16.5">
      <c r="A26" s="72" t="s">
        <v>64</v>
      </c>
      <c r="B26" s="73"/>
      <c r="C26" s="51">
        <v>56</v>
      </c>
      <c r="D26" s="49">
        <v>49</v>
      </c>
      <c r="E26" s="37">
        <f t="shared" si="0"/>
        <v>14.285714285714292</v>
      </c>
      <c r="F26" s="38" t="s">
        <v>19</v>
      </c>
    </row>
    <row r="27" spans="1:6" ht="16.5">
      <c r="A27" s="72" t="s">
        <v>65</v>
      </c>
      <c r="B27" s="73"/>
      <c r="C27" s="51">
        <v>145</v>
      </c>
      <c r="D27" s="49">
        <v>190</v>
      </c>
      <c r="E27" s="37">
        <f aca="true" t="shared" si="1" ref="E27:E43">IF(C27*100/D27-100&gt;100,C27/D27,C27*100/D27-100)</f>
        <v>-23.684210526315795</v>
      </c>
      <c r="F27" s="38" t="s">
        <v>19</v>
      </c>
    </row>
    <row r="28" spans="1:6" ht="16.5">
      <c r="A28" s="72" t="s">
        <v>66</v>
      </c>
      <c r="B28" s="73"/>
      <c r="C28" s="51">
        <v>81</v>
      </c>
      <c r="D28" s="49">
        <v>80</v>
      </c>
      <c r="E28" s="37">
        <f t="shared" si="1"/>
        <v>1.25</v>
      </c>
      <c r="F28" s="38" t="s">
        <v>19</v>
      </c>
    </row>
    <row r="29" spans="1:6" ht="16.5">
      <c r="A29" s="72" t="s">
        <v>67</v>
      </c>
      <c r="B29" s="73"/>
      <c r="C29" s="51">
        <v>76</v>
      </c>
      <c r="D29" s="49">
        <v>79</v>
      </c>
      <c r="E29" s="37">
        <f t="shared" si="1"/>
        <v>-3.7974683544303787</v>
      </c>
      <c r="F29" s="38" t="str">
        <f aca="true" t="shared" si="2" ref="F29:F42">IF(C29*100/D29-100&gt;100,"раз","%")</f>
        <v>%</v>
      </c>
    </row>
    <row r="30" spans="1:6" ht="16.5">
      <c r="A30" s="72" t="s">
        <v>68</v>
      </c>
      <c r="B30" s="73"/>
      <c r="C30" s="51">
        <v>59</v>
      </c>
      <c r="D30" s="49">
        <v>62</v>
      </c>
      <c r="E30" s="37">
        <f t="shared" si="1"/>
        <v>-4.838709677419359</v>
      </c>
      <c r="F30" s="38" t="str">
        <f t="shared" si="2"/>
        <v>%</v>
      </c>
    </row>
    <row r="31" spans="1:6" ht="16.5">
      <c r="A31" s="72" t="s">
        <v>69</v>
      </c>
      <c r="B31" s="73"/>
      <c r="C31" s="51">
        <v>13</v>
      </c>
      <c r="D31" s="49">
        <v>11</v>
      </c>
      <c r="E31" s="37">
        <f t="shared" si="1"/>
        <v>18.181818181818187</v>
      </c>
      <c r="F31" s="38" t="str">
        <f t="shared" si="2"/>
        <v>%</v>
      </c>
    </row>
    <row r="32" spans="1:6" ht="16.5">
      <c r="A32" s="72" t="s">
        <v>70</v>
      </c>
      <c r="B32" s="73"/>
      <c r="C32" s="51">
        <v>41</v>
      </c>
      <c r="D32" s="49">
        <v>28</v>
      </c>
      <c r="E32" s="37">
        <f t="shared" si="1"/>
        <v>46.428571428571416</v>
      </c>
      <c r="F32" s="38" t="str">
        <f t="shared" si="2"/>
        <v>%</v>
      </c>
    </row>
    <row r="33" spans="1:6" ht="16.5">
      <c r="A33" s="72" t="s">
        <v>71</v>
      </c>
      <c r="B33" s="73"/>
      <c r="C33" s="51">
        <v>54</v>
      </c>
      <c r="D33" s="49">
        <v>17</v>
      </c>
      <c r="E33" s="37">
        <f t="shared" si="1"/>
        <v>3.176470588235294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51</v>
      </c>
      <c r="D34" s="49">
        <v>68</v>
      </c>
      <c r="E34" s="37">
        <f t="shared" si="1"/>
        <v>-25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21</v>
      </c>
      <c r="D35" s="49">
        <v>36</v>
      </c>
      <c r="E35" s="37">
        <f t="shared" si="1"/>
        <v>-41.666666666666664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372</v>
      </c>
      <c r="D36" s="49">
        <v>428</v>
      </c>
      <c r="E36" s="37">
        <f t="shared" si="1"/>
        <v>-13.084112149532714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3389</v>
      </c>
      <c r="D37" s="49">
        <v>3509</v>
      </c>
      <c r="E37" s="37">
        <f t="shared" si="1"/>
        <v>-3.419777714448557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8508</v>
      </c>
      <c r="D38" s="49">
        <v>8803</v>
      </c>
      <c r="E38" s="37">
        <f t="shared" si="1"/>
        <v>-3.3511302964898277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13</v>
      </c>
      <c r="D39" s="49">
        <v>25</v>
      </c>
      <c r="E39" s="37">
        <f t="shared" si="1"/>
        <v>-48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103</v>
      </c>
      <c r="D40" s="49">
        <v>111</v>
      </c>
      <c r="E40" s="37">
        <f t="shared" si="1"/>
        <v>-7.207207207207205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469</v>
      </c>
      <c r="D41" s="49">
        <v>482</v>
      </c>
      <c r="E41" s="37">
        <f t="shared" si="1"/>
        <v>-2.697095435684645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93</v>
      </c>
      <c r="D42" s="49">
        <v>94</v>
      </c>
      <c r="E42" s="37">
        <f t="shared" si="1"/>
        <v>-1.0638297872340416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2</v>
      </c>
      <c r="D43" s="59">
        <v>1</v>
      </c>
      <c r="E43" s="71">
        <f t="shared" si="1"/>
        <v>100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 t="s">
        <v>78</v>
      </c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5:F25"/>
    <mergeCell ref="A26:B26"/>
    <mergeCell ref="A31:B31"/>
    <mergeCell ref="A32:B32"/>
    <mergeCell ref="A33:B33"/>
    <mergeCell ref="A27:B27"/>
    <mergeCell ref="A28:B28"/>
    <mergeCell ref="A29:B29"/>
    <mergeCell ref="A30:B30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39785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39785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2008-12-03T06:01:55Z</cp:lastPrinted>
  <dcterms:created xsi:type="dcterms:W3CDTF">1997-03-25T06:43:11Z</dcterms:created>
  <dcterms:modified xsi:type="dcterms:W3CDTF">2008-12-03T06:23:33Z</dcterms:modified>
  <cp:category/>
  <cp:version/>
  <cp:contentType/>
  <cp:contentStatus/>
</cp:coreProperties>
</file>