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<sst xmlns="http://schemas.openxmlformats.org/spreadsheetml/2006/main" count="88" uniqueCount="77">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</sst>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60735617"/>
        <c:axId val="16502430"/>
      </c:bar3DChart>
      <c:catAx>
        <c:axId val="6073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6502430"/>
        <c:crosses val="autoZero"/>
        <c:auto val="1"/>
        <c:lblOffset val="100"/>
        <c:noMultiLvlLbl val="0"/>
      </c:catAx>
      <c:valAx>
        <c:axId val="16502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73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8808423"/>
        <c:axId val="54117676"/>
      </c:bar3DChart>
      <c:catAx>
        <c:axId val="880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117676"/>
        <c:crosses val="autoZero"/>
        <c:auto val="1"/>
        <c:lblOffset val="100"/>
        <c:noMultiLvlLbl val="0"/>
      </c:catAx>
      <c:valAx>
        <c:axId val="5411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0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5908733"/>
        <c:axId val="13155754"/>
      </c:bar3DChart>
      <c:catAx>
        <c:axId val="2590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3155754"/>
        <c:crosses val="autoZero"/>
        <c:auto val="1"/>
        <c:lblOffset val="100"/>
        <c:noMultiLvlLbl val="0"/>
      </c:catAx>
      <c:valAx>
        <c:axId val="13155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908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45972547"/>
        <c:axId val="58135448"/>
      </c:bar3DChart>
      <c:catAx>
        <c:axId val="4597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135448"/>
        <c:crosses val="autoZero"/>
        <c:auto val="1"/>
        <c:lblOffset val="100"/>
        <c:noMultiLvlLbl val="0"/>
      </c:catAx>
      <c:valAx>
        <c:axId val="5813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972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8206393"/>
        <c:axId val="36658806"/>
      </c:lineChart>
      <c:catAx>
        <c:axId val="82063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658806"/>
        <c:crosses val="autoZero"/>
        <c:auto val="0"/>
        <c:lblOffset val="100"/>
        <c:noMultiLvlLbl val="0"/>
      </c:catAx>
      <c:valAx>
        <c:axId val="36658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0639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7">
      <selection activeCell="B39" sqref="B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39400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554</v>
      </c>
      <c r="D5" s="38">
        <v>574</v>
      </c>
      <c r="E5" s="39">
        <f aca="true" t="shared" si="0" ref="E5:E16">IF(C5*100/D5-100&gt;100,C5/D5,C5*100/D5-100)</f>
        <v>-3.484320557491287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33954984</v>
      </c>
      <c r="D6" s="42">
        <v>23302603</v>
      </c>
      <c r="E6" s="39">
        <f t="shared" si="0"/>
        <v>45.713266453537415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77644726</v>
      </c>
      <c r="D7" s="42">
        <v>109520167</v>
      </c>
      <c r="E7" s="39">
        <f t="shared" si="0"/>
        <v>-29.104631478511166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10</v>
      </c>
      <c r="D10" s="49">
        <v>15</v>
      </c>
      <c r="E10" s="39">
        <f t="shared" si="0"/>
        <v>-33.33333333333333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341</v>
      </c>
      <c r="D12" s="49">
        <v>336</v>
      </c>
      <c r="E12" s="39">
        <f t="shared" si="0"/>
        <v>1.4880952380952408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40</v>
      </c>
      <c r="D13" s="49">
        <v>24</v>
      </c>
      <c r="E13" s="39">
        <f t="shared" si="0"/>
        <v>66.66666666666666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8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106</v>
      </c>
      <c r="E15" s="39">
        <f t="shared" si="0"/>
        <v>51.88679245283018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232912467</v>
      </c>
      <c r="D16" s="51">
        <v>282348000</v>
      </c>
      <c r="E16" s="39">
        <f t="shared" si="0"/>
        <v>-17.50872434017596</v>
      </c>
      <c r="F16" s="40" t="str">
        <f t="shared" si="1"/>
        <v>%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64</v>
      </c>
      <c r="B18" s="68"/>
      <c r="C18" s="53">
        <v>94</v>
      </c>
      <c r="D18" s="51">
        <v>88</v>
      </c>
      <c r="E18" s="54">
        <f aca="true" t="shared" si="2" ref="E18:E23">IF(C18*100/D18-100&gt;100,C18/D18,C18*100/D18-100)</f>
        <v>6.818181818181813</v>
      </c>
      <c r="F18" s="55" t="str">
        <f aca="true" t="shared" si="3" ref="F18:F23">IF(C18*100/D18-100&gt;100,"раз","%")</f>
        <v>%</v>
      </c>
    </row>
    <row r="19" spans="1:6" ht="16.5">
      <c r="A19" s="67" t="s">
        <v>63</v>
      </c>
      <c r="B19" s="68"/>
      <c r="C19" s="53">
        <v>40</v>
      </c>
      <c r="D19" s="51">
        <v>37</v>
      </c>
      <c r="E19" s="54">
        <f t="shared" si="2"/>
        <v>8.108108108108112</v>
      </c>
      <c r="F19" s="55" t="str">
        <f t="shared" si="3"/>
        <v>%</v>
      </c>
    </row>
    <row r="20" spans="1:6" ht="16.5">
      <c r="A20" s="67" t="s">
        <v>62</v>
      </c>
      <c r="B20" s="68"/>
      <c r="C20" s="53">
        <v>20</v>
      </c>
      <c r="D20" s="51">
        <v>19</v>
      </c>
      <c r="E20" s="54">
        <f t="shared" si="2"/>
        <v>5.263157894736835</v>
      </c>
      <c r="F20" s="55" t="str">
        <f t="shared" si="3"/>
        <v>%</v>
      </c>
    </row>
    <row r="21" spans="1:6" ht="16.5">
      <c r="A21" s="67" t="s">
        <v>61</v>
      </c>
      <c r="B21" s="68"/>
      <c r="C21" s="53">
        <v>99</v>
      </c>
      <c r="D21" s="51">
        <v>94</v>
      </c>
      <c r="E21" s="54">
        <f t="shared" si="2"/>
        <v>5.319148936170208</v>
      </c>
      <c r="F21" s="55" t="str">
        <f t="shared" si="3"/>
        <v>%</v>
      </c>
    </row>
    <row r="22" spans="1:6" ht="16.5">
      <c r="A22" s="67" t="s">
        <v>60</v>
      </c>
      <c r="B22" s="68"/>
      <c r="C22" s="53">
        <v>49</v>
      </c>
      <c r="D22" s="51">
        <v>60</v>
      </c>
      <c r="E22" s="54">
        <f t="shared" si="2"/>
        <v>-18.33333333333333</v>
      </c>
      <c r="F22" s="55" t="str">
        <f t="shared" si="3"/>
        <v>%</v>
      </c>
    </row>
    <row r="23" spans="1:6" ht="16.5">
      <c r="A23" s="67" t="s">
        <v>59</v>
      </c>
      <c r="B23" s="68"/>
      <c r="C23" s="53">
        <v>48</v>
      </c>
      <c r="D23" s="51">
        <v>55</v>
      </c>
      <c r="E23" s="54">
        <f t="shared" si="2"/>
        <v>-12.727272727272734</v>
      </c>
      <c r="F23" s="55" t="str">
        <f t="shared" si="3"/>
        <v>%</v>
      </c>
    </row>
    <row r="24" spans="1:6" ht="17.25">
      <c r="A24" s="56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65</v>
      </c>
      <c r="B25" s="68"/>
      <c r="C25" s="53">
        <v>48</v>
      </c>
      <c r="D25" s="51">
        <v>65</v>
      </c>
      <c r="E25" s="39">
        <f aca="true" t="shared" si="4" ref="E25:E41">IF(C25*100/D25-100&gt;100,C25/D25,C25*100/D25-100)</f>
        <v>-26.15384615384616</v>
      </c>
      <c r="F25" s="40" t="str">
        <f aca="true" t="shared" si="5" ref="F25:F41">IF(C25*100/D25-100&gt;100,"раз","%")</f>
        <v>%</v>
      </c>
    </row>
    <row r="26" spans="1:6" ht="16.5">
      <c r="A26" s="67" t="s">
        <v>66</v>
      </c>
      <c r="B26" s="68"/>
      <c r="C26" s="53">
        <v>193</v>
      </c>
      <c r="D26" s="51">
        <v>168</v>
      </c>
      <c r="E26" s="39">
        <f t="shared" si="4"/>
        <v>14.88095238095238</v>
      </c>
      <c r="F26" s="40" t="str">
        <f t="shared" si="5"/>
        <v>%</v>
      </c>
    </row>
    <row r="27" spans="1:6" ht="16.5">
      <c r="A27" s="67" t="s">
        <v>67</v>
      </c>
      <c r="B27" s="68"/>
      <c r="C27" s="53">
        <v>74</v>
      </c>
      <c r="D27" s="51">
        <v>55</v>
      </c>
      <c r="E27" s="39">
        <f t="shared" si="4"/>
        <v>34.54545454545453</v>
      </c>
      <c r="F27" s="40" t="str">
        <f t="shared" si="5"/>
        <v>%</v>
      </c>
    </row>
    <row r="28" spans="1:6" ht="16.5">
      <c r="A28" s="67" t="s">
        <v>68</v>
      </c>
      <c r="B28" s="68"/>
      <c r="C28" s="53">
        <v>66</v>
      </c>
      <c r="D28" s="51">
        <v>90</v>
      </c>
      <c r="E28" s="39">
        <f t="shared" si="4"/>
        <v>-26.66666666666667</v>
      </c>
      <c r="F28" s="40" t="str">
        <f t="shared" si="5"/>
        <v>%</v>
      </c>
    </row>
    <row r="29" spans="1:6" ht="16.5">
      <c r="A29" s="67" t="s">
        <v>69</v>
      </c>
      <c r="B29" s="68"/>
      <c r="C29" s="53">
        <v>57</v>
      </c>
      <c r="D29" s="51">
        <v>58</v>
      </c>
      <c r="E29" s="39">
        <f t="shared" si="4"/>
        <v>-1.7241379310344769</v>
      </c>
      <c r="F29" s="40" t="str">
        <f t="shared" si="5"/>
        <v>%</v>
      </c>
    </row>
    <row r="30" spans="1:6" ht="16.5">
      <c r="A30" s="67" t="s">
        <v>70</v>
      </c>
      <c r="B30" s="68"/>
      <c r="C30" s="53">
        <v>7</v>
      </c>
      <c r="D30" s="51">
        <v>26</v>
      </c>
      <c r="E30" s="39">
        <f t="shared" si="4"/>
        <v>-73.07692307692308</v>
      </c>
      <c r="F30" s="40" t="str">
        <f t="shared" si="5"/>
        <v>%</v>
      </c>
    </row>
    <row r="31" spans="1:6" ht="16.5">
      <c r="A31" s="67" t="s">
        <v>71</v>
      </c>
      <c r="B31" s="68"/>
      <c r="C31" s="53">
        <v>29</v>
      </c>
      <c r="D31" s="51">
        <v>34</v>
      </c>
      <c r="E31" s="39">
        <f t="shared" si="4"/>
        <v>-14.705882352941174</v>
      </c>
      <c r="F31" s="40" t="str">
        <f t="shared" si="5"/>
        <v>%</v>
      </c>
    </row>
    <row r="32" spans="1:6" ht="16.5">
      <c r="A32" s="67" t="s">
        <v>72</v>
      </c>
      <c r="B32" s="68"/>
      <c r="C32" s="53">
        <v>16</v>
      </c>
      <c r="D32" s="51">
        <v>32</v>
      </c>
      <c r="E32" s="39">
        <f t="shared" si="4"/>
        <v>-50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36</v>
      </c>
      <c r="D33" s="51">
        <v>42</v>
      </c>
      <c r="E33" s="39">
        <f t="shared" si="4"/>
        <v>-14.285714285714292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406</v>
      </c>
      <c r="D34" s="51">
        <v>369</v>
      </c>
      <c r="E34" s="39">
        <f t="shared" si="4"/>
        <v>10.027100271002709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3453</v>
      </c>
      <c r="D35" s="51">
        <v>6612</v>
      </c>
      <c r="E35" s="39">
        <f t="shared" si="4"/>
        <v>-47.776769509981854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8066</v>
      </c>
      <c r="D36" s="51">
        <v>9104</v>
      </c>
      <c r="E36" s="39">
        <f t="shared" si="4"/>
        <v>-11.401581722319861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24</v>
      </c>
      <c r="D37" s="51">
        <v>29</v>
      </c>
      <c r="E37" s="39">
        <f t="shared" si="4"/>
        <v>-17.241379310344826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106</v>
      </c>
      <c r="D38" s="51">
        <v>135</v>
      </c>
      <c r="E38" s="39">
        <f t="shared" si="4"/>
        <v>-21.48148148148148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428</v>
      </c>
      <c r="D39" s="51">
        <v>420</v>
      </c>
      <c r="E39" s="39">
        <f t="shared" si="4"/>
        <v>1.904761904761898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86</v>
      </c>
      <c r="D40" s="51">
        <v>103</v>
      </c>
      <c r="E40" s="39">
        <f t="shared" si="4"/>
        <v>-16.504854368932044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39400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39400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2007-08-01T06:06:49Z</cp:lastPrinted>
  <dcterms:created xsi:type="dcterms:W3CDTF">1997-03-25T06:43:11Z</dcterms:created>
  <dcterms:modified xsi:type="dcterms:W3CDTF">2007-11-14T09:30:44Z</dcterms:modified>
  <cp:category/>
  <cp:version/>
  <cp:contentType/>
  <cp:contentStatus/>
</cp:coreProperties>
</file>