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<sst xmlns="http://schemas.openxmlformats.org/spreadsheetml/2006/main" count="88" uniqueCount="77">
  <si>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</si>
  <si>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</si>
  <si>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</si>
  <si>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</si>
  <si>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</si>
  <si>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</si>
  <si>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</si>
  <si>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</si>
  <si>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</si>
  <si>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</si>
  <si>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</si>
  <si>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</si>
  <si>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</si>
  <si>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</si>
  <si>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</si>
  <si>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</si>
  <si>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</si>
  <si>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</si>
  <si>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</si>
  <si>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</si>
  <si>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</si>
  <si>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</si>
  <si>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</si>
  <si>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</si>
  <si>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</si>
  <si>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</si>
  <si>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</si>
  <si>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</si>
  <si>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</si>
  <si>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</si>
  <si>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</si>
  <si>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</si>
  <si>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</si>
  <si>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</si>
  <si>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</si>
  <si>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</si>
  <si>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</si>
  <si>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</si>
  <si>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</si>
  <si>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</si>
  <si>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</si>
  <si>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</si>
  <si>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</si>
  <si>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</si>
  <si>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</si>
  <si>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</si>
  <si>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</si>
  <si>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</si>
  <si>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</si>
  <si>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</si>
  <si>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</si>
  <si>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</si>
  <si>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</si>
  <si>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</si>
  <si>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</si>
  <si>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</si>
  <si>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</si>
  <si>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</si>
  <si>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</si>
  <si>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</si>
  <si>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</si>
  <si>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</si>
  <si>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</si>
  <si>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</si>
  <si>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</si>
  <si>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</si>
  <si>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</si>
  <si>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</si>
  <si>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</si>
  <si>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</si>
  <si>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</si>
  <si>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</si>
  <si>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</si>
  <si>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</si>
  <si>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 xml:space="preserve">Начальник ОГПН по г. Сургуту                                                    К.П.Легин   </t>
  </si>
  <si>
    <t>Исполнил: И. Ю. Поплавская</t>
  </si>
  <si>
    <t>тел. 52-58-06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</si>
</sst>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2" fontId="20" fillId="0" borderId="4" xfId="19" applyNumberFormat="1" applyFont="1" applyFill="1" applyBorder="1" applyAlignment="1" applyProtection="1">
      <alignment horizontal="right"/>
      <protection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2" fontId="20" fillId="0" borderId="13" xfId="19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center"/>
      <protection/>
    </xf>
    <xf numFmtId="0" fontId="19" fillId="0" borderId="18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20" fillId="0" borderId="22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49874295"/>
        <c:axId val="46215472"/>
      </c:bar3DChart>
      <c:catAx>
        <c:axId val="49874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6215472"/>
        <c:crosses val="autoZero"/>
        <c:auto val="1"/>
        <c:lblOffset val="100"/>
        <c:noMultiLvlLbl val="0"/>
      </c:catAx>
      <c:valAx>
        <c:axId val="46215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874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13286065"/>
        <c:axId val="52465722"/>
      </c:bar3DChart>
      <c:catAx>
        <c:axId val="1328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2465722"/>
        <c:crosses val="autoZero"/>
        <c:auto val="1"/>
        <c:lblOffset val="100"/>
        <c:noMultiLvlLbl val="0"/>
      </c:catAx>
      <c:valAx>
        <c:axId val="52465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286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2429451"/>
        <c:axId val="21865060"/>
      </c:bar3DChart>
      <c:catAx>
        <c:axId val="242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1865060"/>
        <c:crosses val="autoZero"/>
        <c:auto val="1"/>
        <c:lblOffset val="100"/>
        <c:noMultiLvlLbl val="0"/>
      </c:catAx>
      <c:valAx>
        <c:axId val="21865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29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62567813"/>
        <c:axId val="26239406"/>
      </c:bar3DChart>
      <c:catAx>
        <c:axId val="6256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6239406"/>
        <c:crosses val="autoZero"/>
        <c:auto val="1"/>
        <c:lblOffset val="100"/>
        <c:noMultiLvlLbl val="0"/>
      </c:catAx>
      <c:valAx>
        <c:axId val="26239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567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34828063"/>
        <c:axId val="45017112"/>
      </c:lineChart>
      <c:catAx>
        <c:axId val="348280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017112"/>
        <c:crosses val="autoZero"/>
        <c:auto val="0"/>
        <c:lblOffset val="100"/>
        <c:noMultiLvlLbl val="0"/>
      </c:catAx>
      <c:valAx>
        <c:axId val="450171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82806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9">
      <selection activeCell="C39" sqref="C39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67" t="s">
        <v>22</v>
      </c>
      <c r="C1" s="68"/>
      <c r="D1" s="30">
        <f ca="1">TODAY()</f>
        <v>39365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69" t="s">
        <v>23</v>
      </c>
      <c r="B3" s="70"/>
      <c r="C3" s="70"/>
      <c r="D3" s="70"/>
      <c r="E3" s="70"/>
      <c r="F3" s="71"/>
    </row>
    <row r="4" spans="1:6" ht="17.25">
      <c r="A4" s="34" t="s">
        <v>56</v>
      </c>
      <c r="B4" s="35" t="s">
        <v>0</v>
      </c>
      <c r="C4" s="36" t="s">
        <v>57</v>
      </c>
      <c r="D4" s="35" t="s">
        <v>58</v>
      </c>
      <c r="E4" s="72" t="s">
        <v>50</v>
      </c>
      <c r="F4" s="73"/>
    </row>
    <row r="5" spans="1:6" ht="17.25">
      <c r="A5" s="34" t="s">
        <v>1</v>
      </c>
      <c r="B5" s="28" t="s">
        <v>2</v>
      </c>
      <c r="C5" s="37">
        <v>480</v>
      </c>
      <c r="D5" s="38">
        <v>511</v>
      </c>
      <c r="E5" s="39">
        <f aca="true" t="shared" si="0" ref="E5:E16">IF(C5*100/D5-100&gt;100,C5/D5,C5*100/D5-100)</f>
        <v>-6.066536203522503</v>
      </c>
      <c r="F5" s="40" t="str">
        <f aca="true" t="shared" si="1" ref="F5:F16">IF(C5*100/D5-100&gt;100,"раз","%")</f>
        <v>%</v>
      </c>
    </row>
    <row r="6" spans="1:6" ht="17.25">
      <c r="A6" s="34" t="s">
        <v>3</v>
      </c>
      <c r="B6" s="28" t="s">
        <v>4</v>
      </c>
      <c r="C6" s="41">
        <v>32390684</v>
      </c>
      <c r="D6" s="42">
        <v>21262578</v>
      </c>
      <c r="E6" s="39">
        <f t="shared" si="0"/>
        <v>52.33657931789833</v>
      </c>
      <c r="F6" s="40" t="str">
        <f t="shared" si="1"/>
        <v>%</v>
      </c>
    </row>
    <row r="7" spans="1:6" ht="17.25">
      <c r="A7" s="34" t="s">
        <v>5</v>
      </c>
      <c r="B7" s="28" t="s">
        <v>24</v>
      </c>
      <c r="C7" s="41">
        <v>73158443</v>
      </c>
      <c r="D7" s="42">
        <v>103628925</v>
      </c>
      <c r="E7" s="39">
        <f t="shared" si="0"/>
        <v>-29.40345275221179</v>
      </c>
      <c r="F7" s="40" t="str">
        <f t="shared" si="1"/>
        <v>%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0</v>
      </c>
      <c r="F8" s="40"/>
    </row>
    <row r="9" spans="1:6" ht="17.25">
      <c r="A9" s="34" t="s">
        <v>9</v>
      </c>
      <c r="B9" s="45" t="s">
        <v>8</v>
      </c>
      <c r="C9" s="46">
        <v>7997185</v>
      </c>
      <c r="D9" s="47">
        <v>0</v>
      </c>
      <c r="E9" s="39">
        <v>0</v>
      </c>
      <c r="F9" s="40"/>
    </row>
    <row r="10" spans="1:6" ht="17.25">
      <c r="A10" s="34" t="s">
        <v>11</v>
      </c>
      <c r="B10" s="45" t="s">
        <v>10</v>
      </c>
      <c r="C10" s="48">
        <v>8</v>
      </c>
      <c r="D10" s="49">
        <v>11</v>
      </c>
      <c r="E10" s="39">
        <f t="shared" si="0"/>
        <v>-27.272727272727266</v>
      </c>
      <c r="F10" s="40" t="str">
        <f t="shared" si="1"/>
        <v>%</v>
      </c>
    </row>
    <row r="11" spans="1:6" ht="17.25">
      <c r="A11" s="34" t="s">
        <v>13</v>
      </c>
      <c r="B11" s="45" t="s">
        <v>12</v>
      </c>
      <c r="C11" s="48">
        <v>0</v>
      </c>
      <c r="D11" s="49">
        <v>0</v>
      </c>
      <c r="E11" s="39">
        <v>0</v>
      </c>
      <c r="F11" s="40"/>
    </row>
    <row r="12" spans="1:6" ht="17.25">
      <c r="A12" s="34" t="s">
        <v>14</v>
      </c>
      <c r="B12" s="45" t="s">
        <v>51</v>
      </c>
      <c r="C12" s="48">
        <v>277</v>
      </c>
      <c r="D12" s="49">
        <v>305</v>
      </c>
      <c r="E12" s="39">
        <f t="shared" si="0"/>
        <v>-9.180327868852459</v>
      </c>
      <c r="F12" s="40" t="str">
        <f t="shared" si="1"/>
        <v>%</v>
      </c>
    </row>
    <row r="13" spans="1:6" ht="17.25">
      <c r="A13" s="34" t="s">
        <v>15</v>
      </c>
      <c r="B13" s="45" t="s">
        <v>17</v>
      </c>
      <c r="C13" s="48">
        <v>32</v>
      </c>
      <c r="D13" s="49">
        <v>19</v>
      </c>
      <c r="E13" s="39">
        <f t="shared" si="0"/>
        <v>68.42105263157896</v>
      </c>
      <c r="F13" s="40" t="str">
        <f t="shared" si="1"/>
        <v>%</v>
      </c>
    </row>
    <row r="14" spans="1:6" ht="17.25">
      <c r="A14" s="34" t="s">
        <v>16</v>
      </c>
      <c r="B14" s="45" t="s">
        <v>12</v>
      </c>
      <c r="C14" s="48">
        <v>4</v>
      </c>
      <c r="D14" s="49">
        <v>0</v>
      </c>
      <c r="E14" s="39">
        <v>0</v>
      </c>
      <c r="F14" s="40"/>
    </row>
    <row r="15" spans="1:6" ht="17.25">
      <c r="A15" s="34" t="s">
        <v>21</v>
      </c>
      <c r="B15" s="45" t="s">
        <v>18</v>
      </c>
      <c r="C15" s="48">
        <v>161</v>
      </c>
      <c r="D15" s="49">
        <v>87</v>
      </c>
      <c r="E15" s="39">
        <f t="shared" si="0"/>
        <v>85.05747126436782</v>
      </c>
      <c r="F15" s="40" t="str">
        <f t="shared" si="1"/>
        <v>%</v>
      </c>
    </row>
    <row r="16" spans="1:6" ht="17.25">
      <c r="A16" s="34" t="s">
        <v>20</v>
      </c>
      <c r="B16" s="45" t="s">
        <v>55</v>
      </c>
      <c r="C16" s="50">
        <v>192472467</v>
      </c>
      <c r="D16" s="51">
        <v>268883000</v>
      </c>
      <c r="E16" s="39">
        <f t="shared" si="0"/>
        <v>-28.417762744390686</v>
      </c>
      <c r="F16" s="40" t="str">
        <f t="shared" si="1"/>
        <v>%</v>
      </c>
    </row>
    <row r="17" spans="1:6" ht="17.25">
      <c r="A17" s="52" t="s">
        <v>25</v>
      </c>
      <c r="B17" s="74" t="s">
        <v>48</v>
      </c>
      <c r="C17" s="75"/>
      <c r="D17" s="75"/>
      <c r="E17" s="76"/>
      <c r="F17" s="77"/>
    </row>
    <row r="18" spans="1:6" ht="16.5">
      <c r="A18" s="78" t="s">
        <v>64</v>
      </c>
      <c r="B18" s="79"/>
      <c r="C18" s="53">
        <v>79</v>
      </c>
      <c r="D18" s="51">
        <v>78</v>
      </c>
      <c r="E18" s="54">
        <f aca="true" t="shared" si="2" ref="E18:E23">IF(C18*100/D18-100&gt;100,C18/D18,C18*100/D18-100)</f>
        <v>1.2820512820512846</v>
      </c>
      <c r="F18" s="55" t="str">
        <f aca="true" t="shared" si="3" ref="F18:F23">IF(C18*100/D18-100&gt;100,"раз","%")</f>
        <v>%</v>
      </c>
    </row>
    <row r="19" spans="1:6" ht="16.5">
      <c r="A19" s="78" t="s">
        <v>63</v>
      </c>
      <c r="B19" s="79"/>
      <c r="C19" s="53">
        <v>37</v>
      </c>
      <c r="D19" s="51">
        <v>32</v>
      </c>
      <c r="E19" s="54">
        <f t="shared" si="2"/>
        <v>15.625</v>
      </c>
      <c r="F19" s="55" t="str">
        <f t="shared" si="3"/>
        <v>%</v>
      </c>
    </row>
    <row r="20" spans="1:6" ht="16.5">
      <c r="A20" s="78" t="s">
        <v>62</v>
      </c>
      <c r="B20" s="79"/>
      <c r="C20" s="53">
        <v>20</v>
      </c>
      <c r="D20" s="51">
        <v>18</v>
      </c>
      <c r="E20" s="54">
        <f t="shared" si="2"/>
        <v>11.111111111111114</v>
      </c>
      <c r="F20" s="55" t="str">
        <f t="shared" si="3"/>
        <v>%</v>
      </c>
    </row>
    <row r="21" spans="1:6" ht="16.5">
      <c r="A21" s="78" t="s">
        <v>61</v>
      </c>
      <c r="B21" s="79"/>
      <c r="C21" s="53">
        <v>87</v>
      </c>
      <c r="D21" s="51">
        <v>84</v>
      </c>
      <c r="E21" s="54">
        <f t="shared" si="2"/>
        <v>3.5714285714285694</v>
      </c>
      <c r="F21" s="55" t="str">
        <f t="shared" si="3"/>
        <v>%</v>
      </c>
    </row>
    <row r="22" spans="1:6" ht="16.5">
      <c r="A22" s="78" t="s">
        <v>60</v>
      </c>
      <c r="B22" s="79"/>
      <c r="C22" s="53">
        <v>47</v>
      </c>
      <c r="D22" s="51">
        <v>57</v>
      </c>
      <c r="E22" s="54">
        <f t="shared" si="2"/>
        <v>-17.54385964912281</v>
      </c>
      <c r="F22" s="55" t="str">
        <f t="shared" si="3"/>
        <v>%</v>
      </c>
    </row>
    <row r="23" spans="1:6" ht="16.5">
      <c r="A23" s="78" t="s">
        <v>59</v>
      </c>
      <c r="B23" s="79"/>
      <c r="C23" s="53">
        <v>41</v>
      </c>
      <c r="D23" s="51">
        <v>52</v>
      </c>
      <c r="E23" s="54">
        <f t="shared" si="2"/>
        <v>-21.15384615384616</v>
      </c>
      <c r="F23" s="55" t="str">
        <f t="shared" si="3"/>
        <v>%</v>
      </c>
    </row>
    <row r="24" spans="1:6" ht="17.25">
      <c r="A24" s="56" t="s">
        <v>26</v>
      </c>
      <c r="B24" s="76" t="s">
        <v>49</v>
      </c>
      <c r="C24" s="75"/>
      <c r="D24" s="75"/>
      <c r="E24" s="76"/>
      <c r="F24" s="77"/>
    </row>
    <row r="25" spans="1:6" ht="16.5">
      <c r="A25" s="78" t="s">
        <v>65</v>
      </c>
      <c r="B25" s="79"/>
      <c r="C25" s="53">
        <v>45</v>
      </c>
      <c r="D25" s="51">
        <v>59</v>
      </c>
      <c r="E25" s="39">
        <f aca="true" t="shared" si="4" ref="E25:E41">IF(C25*100/D25-100&gt;100,C25/D25,C25*100/D25-100)</f>
        <v>-23.728813559322035</v>
      </c>
      <c r="F25" s="40" t="str">
        <f aca="true" t="shared" si="5" ref="F25:F41">IF(C25*100/D25-100&gt;100,"раз","%")</f>
        <v>%</v>
      </c>
    </row>
    <row r="26" spans="1:6" ht="16.5">
      <c r="A26" s="78" t="s">
        <v>66</v>
      </c>
      <c r="B26" s="79"/>
      <c r="C26" s="53">
        <v>165</v>
      </c>
      <c r="D26" s="51">
        <v>149</v>
      </c>
      <c r="E26" s="39">
        <f t="shared" si="4"/>
        <v>10.738255033557053</v>
      </c>
      <c r="F26" s="40" t="str">
        <f t="shared" si="5"/>
        <v>%</v>
      </c>
    </row>
    <row r="27" spans="1:6" ht="16.5">
      <c r="A27" s="78" t="s">
        <v>67</v>
      </c>
      <c r="B27" s="79"/>
      <c r="C27" s="53">
        <v>67</v>
      </c>
      <c r="D27" s="51">
        <v>50</v>
      </c>
      <c r="E27" s="39">
        <f t="shared" si="4"/>
        <v>34</v>
      </c>
      <c r="F27" s="40" t="str">
        <f t="shared" si="5"/>
        <v>%</v>
      </c>
    </row>
    <row r="28" spans="1:6" ht="16.5">
      <c r="A28" s="78" t="s">
        <v>68</v>
      </c>
      <c r="B28" s="79"/>
      <c r="C28" s="53">
        <v>58</v>
      </c>
      <c r="D28" s="51">
        <v>77</v>
      </c>
      <c r="E28" s="39">
        <f t="shared" si="4"/>
        <v>-24.675324675324674</v>
      </c>
      <c r="F28" s="40" t="str">
        <f t="shared" si="5"/>
        <v>%</v>
      </c>
    </row>
    <row r="29" spans="1:6" ht="16.5">
      <c r="A29" s="78" t="s">
        <v>69</v>
      </c>
      <c r="B29" s="79"/>
      <c r="C29" s="53">
        <v>50</v>
      </c>
      <c r="D29" s="51">
        <v>56</v>
      </c>
      <c r="E29" s="39">
        <f t="shared" si="4"/>
        <v>-10.714285714285708</v>
      </c>
      <c r="F29" s="40" t="str">
        <f t="shared" si="5"/>
        <v>%</v>
      </c>
    </row>
    <row r="30" spans="1:6" ht="16.5">
      <c r="A30" s="78" t="s">
        <v>70</v>
      </c>
      <c r="B30" s="79"/>
      <c r="C30" s="53">
        <v>7</v>
      </c>
      <c r="D30" s="51">
        <v>26</v>
      </c>
      <c r="E30" s="39">
        <f t="shared" si="4"/>
        <v>-73.07692307692308</v>
      </c>
      <c r="F30" s="40" t="str">
        <f t="shared" si="5"/>
        <v>%</v>
      </c>
    </row>
    <row r="31" spans="1:6" ht="16.5">
      <c r="A31" s="78" t="s">
        <v>71</v>
      </c>
      <c r="B31" s="79"/>
      <c r="C31" s="53">
        <v>23</v>
      </c>
      <c r="D31" s="51">
        <v>26</v>
      </c>
      <c r="E31" s="39">
        <f t="shared" si="4"/>
        <v>-11.538461538461533</v>
      </c>
      <c r="F31" s="40" t="str">
        <f t="shared" si="5"/>
        <v>%</v>
      </c>
    </row>
    <row r="32" spans="1:6" ht="16.5">
      <c r="A32" s="78" t="s">
        <v>72</v>
      </c>
      <c r="B32" s="79"/>
      <c r="C32" s="53">
        <v>12</v>
      </c>
      <c r="D32" s="51">
        <v>24</v>
      </c>
      <c r="E32" s="39">
        <f t="shared" si="4"/>
        <v>-50</v>
      </c>
      <c r="F32" s="40" t="str">
        <f t="shared" si="5"/>
        <v>%</v>
      </c>
    </row>
    <row r="33" spans="1:6" ht="17.25">
      <c r="A33" s="57" t="s">
        <v>27</v>
      </c>
      <c r="B33" s="58" t="s">
        <v>30</v>
      </c>
      <c r="C33" s="50">
        <v>34</v>
      </c>
      <c r="D33" s="51">
        <v>37</v>
      </c>
      <c r="E33" s="39">
        <f t="shared" si="4"/>
        <v>-8.108108108108112</v>
      </c>
      <c r="F33" s="40" t="str">
        <f t="shared" si="5"/>
        <v>%</v>
      </c>
    </row>
    <row r="34" spans="1:6" ht="17.25">
      <c r="A34" s="34" t="s">
        <v>28</v>
      </c>
      <c r="B34" s="45" t="s">
        <v>41</v>
      </c>
      <c r="C34" s="50">
        <v>344</v>
      </c>
      <c r="D34" s="51">
        <v>323</v>
      </c>
      <c r="E34" s="39">
        <f t="shared" si="4"/>
        <v>6.501547987616092</v>
      </c>
      <c r="F34" s="40" t="str">
        <f t="shared" si="5"/>
        <v>%</v>
      </c>
    </row>
    <row r="35" spans="1:6" ht="17.25">
      <c r="A35" s="34" t="s">
        <v>29</v>
      </c>
      <c r="B35" s="45" t="s">
        <v>31</v>
      </c>
      <c r="C35" s="50">
        <v>3216</v>
      </c>
      <c r="D35" s="51">
        <v>6203</v>
      </c>
      <c r="E35" s="39">
        <f t="shared" si="4"/>
        <v>-48.154118974689666</v>
      </c>
      <c r="F35" s="40" t="str">
        <f t="shared" si="5"/>
        <v>%</v>
      </c>
    </row>
    <row r="36" spans="1:6" ht="17.25">
      <c r="A36" s="34" t="s">
        <v>33</v>
      </c>
      <c r="B36" s="45" t="s">
        <v>32</v>
      </c>
      <c r="C36" s="50">
        <v>7152</v>
      </c>
      <c r="D36" s="51">
        <v>8556</v>
      </c>
      <c r="E36" s="39">
        <f t="shared" si="4"/>
        <v>-16.40953716690042</v>
      </c>
      <c r="F36" s="40" t="str">
        <f t="shared" si="5"/>
        <v>%</v>
      </c>
    </row>
    <row r="37" spans="1:6" ht="17.25">
      <c r="A37" s="34" t="s">
        <v>34</v>
      </c>
      <c r="B37" s="45" t="s">
        <v>39</v>
      </c>
      <c r="C37" s="50">
        <v>23</v>
      </c>
      <c r="D37" s="51">
        <v>26</v>
      </c>
      <c r="E37" s="39">
        <f t="shared" si="4"/>
        <v>-11.538461538461533</v>
      </c>
      <c r="F37" s="40" t="str">
        <f t="shared" si="5"/>
        <v>%</v>
      </c>
    </row>
    <row r="38" spans="1:6" ht="17.25">
      <c r="A38" s="34" t="s">
        <v>35</v>
      </c>
      <c r="B38" s="45" t="s">
        <v>40</v>
      </c>
      <c r="C38" s="50">
        <v>96</v>
      </c>
      <c r="D38" s="51">
        <v>128</v>
      </c>
      <c r="E38" s="39">
        <f t="shared" si="4"/>
        <v>-25</v>
      </c>
      <c r="F38" s="40" t="str">
        <f t="shared" si="5"/>
        <v>%</v>
      </c>
    </row>
    <row r="39" spans="1:6" ht="17.25">
      <c r="A39" s="34" t="s">
        <v>36</v>
      </c>
      <c r="B39" s="45" t="s">
        <v>52</v>
      </c>
      <c r="C39" s="50">
        <v>381</v>
      </c>
      <c r="D39" s="51">
        <v>351</v>
      </c>
      <c r="E39" s="39">
        <f t="shared" si="4"/>
        <v>8.547008547008545</v>
      </c>
      <c r="F39" s="40" t="str">
        <f t="shared" si="5"/>
        <v>%</v>
      </c>
    </row>
    <row r="40" spans="1:6" ht="17.25">
      <c r="A40" s="34" t="s">
        <v>37</v>
      </c>
      <c r="B40" s="45" t="s">
        <v>54</v>
      </c>
      <c r="C40" s="50">
        <v>78</v>
      </c>
      <c r="D40" s="51">
        <v>94</v>
      </c>
      <c r="E40" s="39">
        <f t="shared" si="4"/>
        <v>-17.02127659574468</v>
      </c>
      <c r="F40" s="40" t="str">
        <f t="shared" si="5"/>
        <v>%</v>
      </c>
    </row>
    <row r="41" spans="1:6" ht="18" thickBot="1">
      <c r="A41" s="59" t="s">
        <v>38</v>
      </c>
      <c r="B41" s="60" t="s">
        <v>53</v>
      </c>
      <c r="C41" s="61">
        <v>1</v>
      </c>
      <c r="D41" s="62">
        <v>1</v>
      </c>
      <c r="E41" s="63">
        <f t="shared" si="4"/>
        <v>0</v>
      </c>
      <c r="F41" s="64" t="str">
        <f t="shared" si="5"/>
        <v>%</v>
      </c>
    </row>
    <row r="42" spans="1:6" ht="16.5">
      <c r="A42" s="65"/>
      <c r="B42" s="65"/>
      <c r="C42" s="65"/>
      <c r="D42" s="65"/>
      <c r="E42" s="65"/>
      <c r="F42" s="65"/>
    </row>
    <row r="43" spans="1:8" ht="16.5">
      <c r="A43" s="25" t="s">
        <v>74</v>
      </c>
      <c r="B43" s="65"/>
      <c r="C43" s="65"/>
      <c r="D43" s="65"/>
      <c r="E43" s="65"/>
      <c r="F43" s="66"/>
      <c r="G43" s="27"/>
      <c r="H43" s="27"/>
    </row>
    <row r="44" ht="16.5">
      <c r="B44" s="25" t="s">
        <v>73</v>
      </c>
    </row>
    <row r="45" ht="12.75">
      <c r="B45" s="26" t="s">
        <v>75</v>
      </c>
    </row>
    <row r="46" ht="12.75">
      <c r="B46" s="1" t="s">
        <v>76</v>
      </c>
    </row>
  </sheetData>
  <sheetProtection selectLockedCells="1"/>
  <mergeCells count="19">
    <mergeCell ref="A30:B30"/>
    <mergeCell ref="A31:B31"/>
    <mergeCell ref="A32:B32"/>
    <mergeCell ref="A26:B26"/>
    <mergeCell ref="A27:B27"/>
    <mergeCell ref="A28:B28"/>
    <mergeCell ref="A29:B29"/>
    <mergeCell ref="A22:B22"/>
    <mergeCell ref="A23:B23"/>
    <mergeCell ref="B24:F24"/>
    <mergeCell ref="A25:B25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0" t="s">
        <v>22</v>
      </c>
      <c r="C2" s="81"/>
      <c r="D2" s="8">
        <f ca="1">TODAY()</f>
        <v>39365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2" t="s">
        <v>23</v>
      </c>
      <c r="B4" s="82"/>
      <c r="C4" s="82"/>
      <c r="D4" s="82"/>
      <c r="E4" s="82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3" t="s">
        <v>47</v>
      </c>
      <c r="B1" s="83"/>
      <c r="C1" s="83"/>
      <c r="D1" s="83"/>
      <c r="E1" s="83"/>
      <c r="F1" s="24">
        <f ca="1">TODAY()</f>
        <v>39365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2007-08-01T06:06:49Z</cp:lastPrinted>
  <dcterms:created xsi:type="dcterms:W3CDTF">1997-03-25T06:43:11Z</dcterms:created>
  <dcterms:modified xsi:type="dcterms:W3CDTF">2007-10-10T05:31:01Z</dcterms:modified>
  <cp:category/>
  <cp:version/>
  <cp:contentType/>
  <cp:contentStatus/>
</cp:coreProperties>
</file>