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5505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004ken</author>
  </authors>
  <commentList>
    <comment ref="C62" authorId="0">
      <text>
        <r>
          <rPr>
            <b/>
            <sz val="8"/>
            <rFont val="Tahoma"/>
            <family val="0"/>
          </rPr>
          <t>004ken:</t>
        </r>
        <r>
          <rPr>
            <sz val="8"/>
            <rFont val="Tahoma"/>
            <family val="0"/>
          </rPr>
          <t xml:space="preserve">
инф из сетевых показателей на 2007 г ДОиН ХМАО (Дала ДЮ Т)</t>
        </r>
      </text>
    </comment>
  </commentList>
</comments>
</file>

<file path=xl/sharedStrings.xml><?xml version="1.0" encoding="utf-8"?>
<sst xmlns="http://schemas.openxmlformats.org/spreadsheetml/2006/main" count="308" uniqueCount="92">
  <si>
    <t xml:space="preserve">                    Приложение 1 </t>
  </si>
  <si>
    <t xml:space="preserve">                    к распоряжению</t>
  </si>
  <si>
    <t xml:space="preserve">                    Администрации города</t>
  </si>
  <si>
    <t xml:space="preserve">                    от___________№__________</t>
  </si>
  <si>
    <t>№ п/п</t>
  </si>
  <si>
    <t>Наименование муниципального образовательного учреждения</t>
  </si>
  <si>
    <t>Кол-во групп всего</t>
  </si>
  <si>
    <t>Из них:</t>
  </si>
  <si>
    <t>В том числе:</t>
  </si>
  <si>
    <t>Наименование образовательного учреждения</t>
  </si>
  <si>
    <t>Из общего количества групп:</t>
  </si>
  <si>
    <t>кол-во групп                с 12-ти часовым пребы-ванием</t>
  </si>
  <si>
    <t>кол-во групп                      с 24-х часовым пребы-ванием</t>
  </si>
  <si>
    <t>группы для детей раннего возраста (1,5 до 3 лет)</t>
  </si>
  <si>
    <t>группы для детей дошкольного возраста (3 до 7 лет)</t>
  </si>
  <si>
    <t>группы для часто  болеющих детей</t>
  </si>
  <si>
    <t>группы                              риска по туберкулезу</t>
  </si>
  <si>
    <t>логопедические группы                       (для детей с нарушением речи)</t>
  </si>
  <si>
    <t xml:space="preserve">группы  для умственно отсталых детей </t>
  </si>
  <si>
    <t xml:space="preserve">группы  для  детей с задержкой психического развития </t>
  </si>
  <si>
    <t>группы                           для детей с нарушением зрения</t>
  </si>
  <si>
    <t>всего</t>
  </si>
  <si>
    <t>из них:</t>
  </si>
  <si>
    <t>в том числе:</t>
  </si>
  <si>
    <t>Всего</t>
  </si>
  <si>
    <t>группы для детей общеразвивающего назначения</t>
  </si>
  <si>
    <t>группы для детей с отклонениями в развитии</t>
  </si>
  <si>
    <t>кол-во групп общеразви-вающего назначения</t>
  </si>
  <si>
    <t>кол-во групп компенси-рующего назначения</t>
  </si>
  <si>
    <t xml:space="preserve">кол-во групп </t>
  </si>
  <si>
    <t>предельная ежедневная наполня-емость группы, чел.</t>
  </si>
  <si>
    <t>групы для часто  болеющих детей</t>
  </si>
  <si>
    <t>группы риска по туберкулезу</t>
  </si>
  <si>
    <t>предельная ежедневная наполняемость группы, чел.</t>
  </si>
  <si>
    <t>групы для часто болеющих детей</t>
  </si>
  <si>
    <t>логопедические группы (для детей с нару-шением речи)</t>
  </si>
  <si>
    <t>А</t>
  </si>
  <si>
    <t>Б</t>
  </si>
  <si>
    <t>МДОУ № 1 «Красная гвоздика»</t>
  </si>
  <si>
    <t>МДОУ № 2 «Ромашка»</t>
  </si>
  <si>
    <t>МДОУ № 3 «Эрудит»</t>
  </si>
  <si>
    <t>МДОУ № 5 «Марьюшка»</t>
  </si>
  <si>
    <t>МДОУ № 6 «Василек»</t>
  </si>
  <si>
    <t>МДОУ № 7 «Буровичок»</t>
  </si>
  <si>
    <t>МДОУ № 10 «Теремок»</t>
  </si>
  <si>
    <t>МДОУ № 11 «Машенька»</t>
  </si>
  <si>
    <t>МДОУ № 12 «Елочка»</t>
  </si>
  <si>
    <t>МДОУ № 14 «Брусничка»</t>
  </si>
  <si>
    <t>МДОУ № 16 «Ласточка»</t>
  </si>
  <si>
    <t>МДОУ № 19 «Ручеек»</t>
  </si>
  <si>
    <t>МДОУ № 22 «Сказка»</t>
  </si>
  <si>
    <t>МДОУ № 23 «Золотой ключик»</t>
  </si>
  <si>
    <t>МДОУ № 24 «Космос»</t>
  </si>
  <si>
    <t>МДОУ № 25 «Родничок»</t>
  </si>
  <si>
    <t>МДОУ № 27 «Микки - Маус»</t>
  </si>
  <si>
    <t>МДОУ № 28 «Калинка»</t>
  </si>
  <si>
    <t>МДОУ № 32 «Аист»</t>
  </si>
  <si>
    <t>МДОУ № 38 «Зоренька»</t>
  </si>
  <si>
    <t>МДОУ № 39 «Белоснежка»</t>
  </si>
  <si>
    <t>МДОУ № 40 «Снегурочка»</t>
  </si>
  <si>
    <t>МДОУ № 41 «Рябинушка»</t>
  </si>
  <si>
    <t>МДОУ № 47 «Гусельки»</t>
  </si>
  <si>
    <t>МДОУ № 50 «Солнышко»</t>
  </si>
  <si>
    <t>МДОУ № 53 «Винни - Пух»</t>
  </si>
  <si>
    <t>МДОУ № 55 «Улыбка»</t>
  </si>
  <si>
    <t>МДОУ № 56 «Искорка»</t>
  </si>
  <si>
    <t>МДОУ № 57 «Дюймовочка»</t>
  </si>
  <si>
    <t>МДОУ № 61 «Лель»</t>
  </si>
  <si>
    <t>МДОУ № 63 «Катюша»</t>
  </si>
  <si>
    <t>МДОУ № 64 «Радуга»</t>
  </si>
  <si>
    <t>МДОУ № 65 «Фестивальный»</t>
  </si>
  <si>
    <t>МДОУ № 70 «Голубок»</t>
  </si>
  <si>
    <t>МДОУ № 71 «Дельфин»</t>
  </si>
  <si>
    <t>МДОУ № 74 «Филипок»</t>
  </si>
  <si>
    <t>МДОУ № 75 «Лебедушка»</t>
  </si>
  <si>
    <t>МДОУ № 76 «Капелька»</t>
  </si>
  <si>
    <t>МДОУ № 77 «Бусинка»</t>
  </si>
  <si>
    <t>МДОУ № 78 «Ивушка»</t>
  </si>
  <si>
    <t>МДОУ № 79 «Садко»</t>
  </si>
  <si>
    <t xml:space="preserve">МДОУ № 81 «Мальвина» </t>
  </si>
  <si>
    <t>МДОУ № 83 «Утиное гнездышко»</t>
  </si>
  <si>
    <t>МДОУ № 84 «Одуванчик»</t>
  </si>
  <si>
    <t>МДОУ № 89 «Крепыш»</t>
  </si>
  <si>
    <t>МДОУ № 90 «Незабудка»</t>
  </si>
  <si>
    <t>МДОУ № 92 «Веснушка»</t>
  </si>
  <si>
    <t>ИТОГО по МДОУ:</t>
  </si>
  <si>
    <t>*</t>
  </si>
  <si>
    <t>МОУ ДДМШВ "Прогимназия"</t>
  </si>
  <si>
    <t>МОУ ДДМШВ прогимназия "Сезам"</t>
  </si>
  <si>
    <t>МОУ гимназия "Лаборатория Салахова"</t>
  </si>
  <si>
    <t>Итого по образовательным учреждениям:</t>
  </si>
  <si>
    <t>Плановые показатели количества групп с учетом норматива их наполняемости, времени функционирования, возраста детей и видов групп в муниципальных дошкольных образовательных учреждениях и муниципальных образовательных учреждениях для детей дошкольного и младшего школьного возраста на 2007-2008 учебный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</si>
</sst>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hkopu\Local%20Settings\Temporary%20Internet%20Files\Content.IE5\8RE3UZMP\&#1055;&#1088;&#1080;&#1083;.%201%202007-2008%20&#1091;&#1095;.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КП"/>
      <sheetName val="07-08"/>
      <sheetName val="изменения в произ 56,22,90"/>
      <sheetName val="для проекта бюджета"/>
      <sheetName val="для администр."/>
      <sheetName val="первонач вариант"/>
      <sheetName val="дето-дни"/>
      <sheetName val="окончат вариант"/>
    </sheetNames>
    <sheetDataSet>
      <sheetData sheetId="1">
        <row r="11">
          <cell r="F11">
            <v>2</v>
          </cell>
          <cell r="J11">
            <v>9</v>
          </cell>
        </row>
        <row r="12">
          <cell r="J12">
            <v>8</v>
          </cell>
        </row>
        <row r="13">
          <cell r="F13">
            <v>3</v>
          </cell>
          <cell r="J13">
            <v>13</v>
          </cell>
        </row>
        <row r="14">
          <cell r="F14">
            <v>3</v>
          </cell>
          <cell r="J14">
            <v>10</v>
          </cell>
        </row>
        <row r="15">
          <cell r="F15">
            <v>2</v>
          </cell>
          <cell r="J15">
            <v>8</v>
          </cell>
        </row>
        <row r="16">
          <cell r="F16">
            <v>2</v>
          </cell>
          <cell r="L16">
            <v>13</v>
          </cell>
        </row>
        <row r="17">
          <cell r="F17">
            <v>1</v>
          </cell>
          <cell r="J17">
            <v>4</v>
          </cell>
        </row>
        <row r="18">
          <cell r="F18">
            <v>2</v>
          </cell>
          <cell r="J18">
            <v>15</v>
          </cell>
          <cell r="L18">
            <v>7</v>
          </cell>
        </row>
        <row r="19">
          <cell r="F19">
            <v>1</v>
          </cell>
          <cell r="L19">
            <v>5</v>
          </cell>
        </row>
        <row r="20">
          <cell r="F20">
            <v>2</v>
          </cell>
          <cell r="J20">
            <v>4</v>
          </cell>
        </row>
        <row r="21">
          <cell r="F21">
            <v>4</v>
          </cell>
          <cell r="J21">
            <v>13</v>
          </cell>
        </row>
        <row r="22">
          <cell r="F22">
            <v>1</v>
          </cell>
          <cell r="J22">
            <v>4</v>
          </cell>
        </row>
        <row r="23">
          <cell r="F23">
            <v>1</v>
          </cell>
          <cell r="J23">
            <v>9</v>
          </cell>
          <cell r="L23">
            <v>4</v>
          </cell>
        </row>
        <row r="24">
          <cell r="F24">
            <v>1</v>
          </cell>
          <cell r="J24">
            <v>7</v>
          </cell>
        </row>
        <row r="25">
          <cell r="J25">
            <v>10</v>
          </cell>
          <cell r="L25">
            <v>8</v>
          </cell>
        </row>
        <row r="26">
          <cell r="F26">
            <v>3</v>
          </cell>
          <cell r="J26">
            <v>8</v>
          </cell>
        </row>
        <row r="27">
          <cell r="F27">
            <v>3</v>
          </cell>
          <cell r="L27">
            <v>16</v>
          </cell>
        </row>
        <row r="28">
          <cell r="J28">
            <v>8</v>
          </cell>
        </row>
        <row r="29">
          <cell r="J29">
            <v>9</v>
          </cell>
          <cell r="L29">
            <v>3</v>
          </cell>
        </row>
        <row r="30">
          <cell r="F30">
            <v>1</v>
          </cell>
          <cell r="J30">
            <v>10</v>
          </cell>
        </row>
        <row r="31">
          <cell r="F31">
            <v>2</v>
          </cell>
          <cell r="J31">
            <v>10</v>
          </cell>
        </row>
        <row r="32">
          <cell r="F32">
            <v>1</v>
          </cell>
          <cell r="L32">
            <v>11</v>
          </cell>
        </row>
        <row r="33">
          <cell r="F33">
            <v>2</v>
          </cell>
          <cell r="J33">
            <v>9</v>
          </cell>
        </row>
        <row r="34">
          <cell r="F34">
            <v>3</v>
          </cell>
          <cell r="J34">
            <v>9</v>
          </cell>
        </row>
        <row r="35">
          <cell r="F35">
            <v>2</v>
          </cell>
          <cell r="J35">
            <v>11</v>
          </cell>
        </row>
        <row r="36">
          <cell r="F36">
            <v>4</v>
          </cell>
          <cell r="J36">
            <v>8</v>
          </cell>
        </row>
        <row r="37">
          <cell r="F37">
            <v>1</v>
          </cell>
          <cell r="J37">
            <v>10</v>
          </cell>
          <cell r="L37">
            <v>5</v>
          </cell>
        </row>
        <row r="38">
          <cell r="F38">
            <v>1</v>
          </cell>
          <cell r="J38">
            <v>10</v>
          </cell>
          <cell r="L38">
            <v>4</v>
          </cell>
        </row>
        <row r="39">
          <cell r="F39">
            <v>1</v>
          </cell>
          <cell r="J39">
            <v>10</v>
          </cell>
        </row>
        <row r="40">
          <cell r="F40">
            <v>3</v>
          </cell>
          <cell r="L40">
            <v>15</v>
          </cell>
        </row>
        <row r="41">
          <cell r="F41">
            <v>2</v>
          </cell>
          <cell r="J41">
            <v>8</v>
          </cell>
        </row>
        <row r="42">
          <cell r="F42">
            <v>3</v>
          </cell>
          <cell r="L42">
            <v>16</v>
          </cell>
        </row>
        <row r="43">
          <cell r="F43">
            <v>3</v>
          </cell>
          <cell r="J43">
            <v>8</v>
          </cell>
        </row>
        <row r="44">
          <cell r="F44">
            <v>3</v>
          </cell>
          <cell r="J44">
            <v>8</v>
          </cell>
        </row>
        <row r="45">
          <cell r="F45">
            <v>4</v>
          </cell>
          <cell r="J45">
            <v>13</v>
          </cell>
        </row>
        <row r="46">
          <cell r="F46">
            <v>4</v>
          </cell>
          <cell r="J46">
            <v>13</v>
          </cell>
        </row>
        <row r="47">
          <cell r="F47">
            <v>2</v>
          </cell>
          <cell r="J47">
            <v>10</v>
          </cell>
        </row>
        <row r="48">
          <cell r="F48">
            <v>2</v>
          </cell>
          <cell r="J48">
            <v>11</v>
          </cell>
          <cell r="L48">
            <v>1</v>
          </cell>
        </row>
        <row r="49">
          <cell r="J49">
            <v>11</v>
          </cell>
          <cell r="L49">
            <v>6</v>
          </cell>
        </row>
        <row r="50">
          <cell r="F50">
            <v>1</v>
          </cell>
          <cell r="J50">
            <v>6</v>
          </cell>
        </row>
        <row r="51">
          <cell r="F51">
            <v>4</v>
          </cell>
          <cell r="J51">
            <v>12</v>
          </cell>
        </row>
        <row r="52">
          <cell r="F52">
            <v>1</v>
          </cell>
          <cell r="J52">
            <v>14</v>
          </cell>
        </row>
        <row r="53">
          <cell r="F53">
            <v>2</v>
          </cell>
          <cell r="J53">
            <v>8</v>
          </cell>
        </row>
        <row r="54">
          <cell r="F54">
            <v>2</v>
          </cell>
          <cell r="J54">
            <v>10</v>
          </cell>
        </row>
        <row r="55">
          <cell r="J55">
            <v>15</v>
          </cell>
          <cell r="L55">
            <v>6</v>
          </cell>
        </row>
        <row r="57">
          <cell r="F57">
            <v>3</v>
          </cell>
          <cell r="J57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7"/>
  <sheetViews>
    <sheetView tabSelected="1" workbookViewId="0" topLeftCell="A10">
      <selection activeCell="B14" sqref="B14"/>
    </sheetView>
  </sheetViews>
  <sheetFormatPr defaultColWidth="9.00390625" defaultRowHeight="12.75"/>
  <cols>
    <col min="1" max="1" width="5.125" style="1" customWidth="1"/>
    <col min="2" max="2" width="36.125" style="2" customWidth="1"/>
    <col min="3" max="3" width="8.375" style="1" customWidth="1"/>
    <col min="4" max="4" width="9.375" style="1" customWidth="1"/>
    <col min="5" max="5" width="10.00390625" style="1" customWidth="1"/>
    <col min="6" max="6" width="7.75390625" style="1" customWidth="1"/>
    <col min="7" max="7" width="8.375" style="1" customWidth="1"/>
    <col min="8" max="8" width="14.625" style="1" customWidth="1"/>
    <col min="9" max="9" width="9.125" style="1" customWidth="1"/>
    <col min="10" max="10" width="13.625" style="1" customWidth="1"/>
    <col min="11" max="11" width="10.875" style="1" customWidth="1"/>
    <col min="12" max="12" width="13.25390625" style="1" customWidth="1"/>
    <col min="13" max="13" width="12.00390625" style="1" customWidth="1"/>
    <col min="14" max="14" width="13.875" style="1" customWidth="1"/>
    <col min="15" max="15" width="5.125" style="1" customWidth="1"/>
    <col min="16" max="16" width="36.125" style="2" customWidth="1"/>
    <col min="17" max="17" width="11.75390625" style="1" customWidth="1"/>
    <col min="18" max="18" width="9.125" style="4" customWidth="1"/>
    <col min="19" max="19" width="16.375" style="1" customWidth="1"/>
    <col min="20" max="20" width="8.75390625" style="1" customWidth="1"/>
    <col min="21" max="21" width="17.00390625" style="1" customWidth="1"/>
    <col min="22" max="22" width="13.00390625" style="1" customWidth="1"/>
    <col min="23" max="23" width="15.75390625" style="1" customWidth="1"/>
    <col min="24" max="24" width="16.375" style="1" customWidth="1"/>
    <col min="25" max="25" width="15.375" style="1" customWidth="1"/>
    <col min="26" max="26" width="7.375" style="1" customWidth="1"/>
    <col min="27" max="27" width="36.125" style="2" customWidth="1"/>
    <col min="28" max="28" width="11.875" style="1" customWidth="1"/>
    <col min="29" max="29" width="13.625" style="1" customWidth="1"/>
    <col min="30" max="30" width="16.125" style="1" customWidth="1"/>
    <col min="31" max="31" width="17.75390625" style="1" customWidth="1"/>
    <col min="32" max="32" width="17.25390625" style="1" customWidth="1"/>
    <col min="33" max="33" width="17.125" style="1" customWidth="1"/>
    <col min="34" max="34" width="16.875" style="1" customWidth="1"/>
    <col min="35" max="35" width="17.125" style="1" customWidth="1"/>
    <col min="36" max="36" width="5.25390625" style="1" customWidth="1"/>
    <col min="37" max="37" width="36.125" style="2" customWidth="1"/>
    <col min="38" max="38" width="17.125" style="1" customWidth="1"/>
    <col min="39" max="39" width="16.25390625" style="1" customWidth="1"/>
    <col min="40" max="40" width="15.625" style="1" customWidth="1"/>
    <col min="41" max="41" width="15.75390625" style="1" customWidth="1"/>
    <col min="42" max="42" width="17.125" style="1" customWidth="1"/>
    <col min="43" max="43" width="14.875" style="1" customWidth="1"/>
    <col min="44" max="44" width="15.75390625" style="1" customWidth="1"/>
    <col min="45" max="45" width="17.25390625" style="1" customWidth="1"/>
    <col min="46" max="16384" width="9.125" style="2" customWidth="1"/>
  </cols>
  <sheetData>
    <row r="1" spans="11:45" ht="18.75">
      <c r="K1" s="26" t="s">
        <v>0</v>
      </c>
      <c r="L1" s="26"/>
      <c r="M1" s="26"/>
      <c r="N1" s="26"/>
      <c r="AS1" s="5"/>
    </row>
    <row r="2" spans="11:45" ht="18.75">
      <c r="K2" s="26" t="s">
        <v>1</v>
      </c>
      <c r="L2" s="26"/>
      <c r="M2" s="26"/>
      <c r="N2" s="26"/>
      <c r="AS2" s="5"/>
    </row>
    <row r="3" spans="11:45" ht="18.75">
      <c r="K3" s="26" t="s">
        <v>2</v>
      </c>
      <c r="L3" s="26"/>
      <c r="M3" s="26"/>
      <c r="N3" s="26"/>
      <c r="AS3" s="3"/>
    </row>
    <row r="4" spans="11:43" ht="18.75">
      <c r="K4" s="26" t="s">
        <v>3</v>
      </c>
      <c r="L4" s="26"/>
      <c r="M4" s="26"/>
      <c r="N4" s="26"/>
      <c r="AQ4" s="6"/>
    </row>
    <row r="5" ht="15.75"/>
    <row r="6" spans="1:45" s="8" customFormat="1" ht="62.25" customHeight="1">
      <c r="A6" s="30" t="s">
        <v>91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s="8" customFormat="1" ht="23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12" customFormat="1" ht="15.75" customHeight="1">
      <c r="A8" s="27" t="s">
        <v>4</v>
      </c>
      <c r="B8" s="27" t="s">
        <v>5</v>
      </c>
      <c r="C8" s="27" t="s">
        <v>6</v>
      </c>
      <c r="D8" s="28" t="s">
        <v>7</v>
      </c>
      <c r="E8" s="29"/>
      <c r="F8" s="31" t="s">
        <v>8</v>
      </c>
      <c r="G8" s="32"/>
      <c r="H8" s="32"/>
      <c r="I8" s="32"/>
      <c r="J8" s="32"/>
      <c r="K8" s="32"/>
      <c r="L8" s="32"/>
      <c r="M8" s="32"/>
      <c r="N8" s="33"/>
      <c r="O8" s="27" t="s">
        <v>4</v>
      </c>
      <c r="P8" s="27" t="s">
        <v>9</v>
      </c>
      <c r="Q8" s="31" t="s">
        <v>8</v>
      </c>
      <c r="R8" s="32"/>
      <c r="S8" s="32"/>
      <c r="T8" s="32"/>
      <c r="U8" s="32"/>
      <c r="V8" s="32"/>
      <c r="W8" s="32"/>
      <c r="X8" s="32"/>
      <c r="Y8" s="33"/>
      <c r="Z8" s="27" t="s">
        <v>4</v>
      </c>
      <c r="AA8" s="27" t="s">
        <v>9</v>
      </c>
      <c r="AB8" s="31" t="s">
        <v>8</v>
      </c>
      <c r="AC8" s="32"/>
      <c r="AD8" s="32"/>
      <c r="AE8" s="32"/>
      <c r="AF8" s="32"/>
      <c r="AG8" s="32"/>
      <c r="AH8" s="32"/>
      <c r="AI8" s="33"/>
      <c r="AJ8" s="27" t="s">
        <v>4</v>
      </c>
      <c r="AK8" s="27" t="s">
        <v>9</v>
      </c>
      <c r="AL8" s="55" t="s">
        <v>10</v>
      </c>
      <c r="AM8" s="55"/>
      <c r="AN8" s="27" t="s">
        <v>7</v>
      </c>
      <c r="AO8" s="27"/>
      <c r="AP8" s="27"/>
      <c r="AQ8" s="27"/>
      <c r="AR8" s="27"/>
      <c r="AS8" s="27"/>
    </row>
    <row r="9" spans="1:45" s="13" customFormat="1" ht="15.75" customHeight="1">
      <c r="A9" s="27"/>
      <c r="B9" s="27"/>
      <c r="C9" s="27"/>
      <c r="D9" s="27" t="s">
        <v>11</v>
      </c>
      <c r="E9" s="27" t="s">
        <v>12</v>
      </c>
      <c r="F9" s="34" t="s">
        <v>13</v>
      </c>
      <c r="G9" s="35"/>
      <c r="H9" s="35"/>
      <c r="I9" s="35"/>
      <c r="J9" s="35"/>
      <c r="K9" s="35"/>
      <c r="L9" s="35"/>
      <c r="M9" s="35"/>
      <c r="N9" s="36"/>
      <c r="O9" s="27"/>
      <c r="P9" s="27"/>
      <c r="Q9" s="34" t="s">
        <v>14</v>
      </c>
      <c r="R9" s="35"/>
      <c r="S9" s="35"/>
      <c r="T9" s="35"/>
      <c r="U9" s="35"/>
      <c r="V9" s="35"/>
      <c r="W9" s="35"/>
      <c r="X9" s="35"/>
      <c r="Y9" s="36"/>
      <c r="Z9" s="27"/>
      <c r="AA9" s="27"/>
      <c r="AB9" s="34" t="s">
        <v>14</v>
      </c>
      <c r="AC9" s="35"/>
      <c r="AD9" s="35"/>
      <c r="AE9" s="35"/>
      <c r="AF9" s="35"/>
      <c r="AG9" s="35"/>
      <c r="AH9" s="35"/>
      <c r="AI9" s="36"/>
      <c r="AJ9" s="27"/>
      <c r="AK9" s="27"/>
      <c r="AL9" s="55"/>
      <c r="AM9" s="55"/>
      <c r="AN9" s="27" t="s">
        <v>15</v>
      </c>
      <c r="AO9" s="27" t="s">
        <v>16</v>
      </c>
      <c r="AP9" s="37" t="s">
        <v>17</v>
      </c>
      <c r="AQ9" s="37" t="s">
        <v>18</v>
      </c>
      <c r="AR9" s="37" t="s">
        <v>19</v>
      </c>
      <c r="AS9" s="37" t="s">
        <v>20</v>
      </c>
    </row>
    <row r="10" spans="1:45" s="12" customFormat="1" ht="15.75" customHeight="1">
      <c r="A10" s="27"/>
      <c r="B10" s="27"/>
      <c r="C10" s="27"/>
      <c r="D10" s="27"/>
      <c r="E10" s="27"/>
      <c r="F10" s="27" t="s">
        <v>21</v>
      </c>
      <c r="G10" s="27" t="s">
        <v>22</v>
      </c>
      <c r="H10" s="27"/>
      <c r="I10" s="27"/>
      <c r="J10" s="27"/>
      <c r="K10" s="40" t="s">
        <v>23</v>
      </c>
      <c r="L10" s="41"/>
      <c r="M10" s="41"/>
      <c r="N10" s="42"/>
      <c r="O10" s="27"/>
      <c r="P10" s="27"/>
      <c r="Q10" s="27" t="s">
        <v>24</v>
      </c>
      <c r="R10" s="27" t="s">
        <v>22</v>
      </c>
      <c r="S10" s="27"/>
      <c r="T10" s="27"/>
      <c r="U10" s="28"/>
      <c r="V10" s="40" t="s">
        <v>23</v>
      </c>
      <c r="W10" s="46"/>
      <c r="X10" s="46"/>
      <c r="Y10" s="47"/>
      <c r="Z10" s="27"/>
      <c r="AA10" s="27"/>
      <c r="AB10" s="49" t="s">
        <v>23</v>
      </c>
      <c r="AC10" s="50"/>
      <c r="AD10" s="50"/>
      <c r="AE10" s="50"/>
      <c r="AF10" s="50"/>
      <c r="AG10" s="50"/>
      <c r="AH10" s="50"/>
      <c r="AI10" s="51"/>
      <c r="AJ10" s="27"/>
      <c r="AK10" s="27"/>
      <c r="AL10" s="55"/>
      <c r="AM10" s="55"/>
      <c r="AN10" s="27"/>
      <c r="AO10" s="27"/>
      <c r="AP10" s="38"/>
      <c r="AQ10" s="38"/>
      <c r="AR10" s="38"/>
      <c r="AS10" s="38"/>
    </row>
    <row r="11" spans="1:45" s="13" customFormat="1" ht="51" customHeight="1">
      <c r="A11" s="27"/>
      <c r="B11" s="27"/>
      <c r="C11" s="27"/>
      <c r="D11" s="27"/>
      <c r="E11" s="27"/>
      <c r="F11" s="27"/>
      <c r="G11" s="28" t="s">
        <v>25</v>
      </c>
      <c r="H11" s="29"/>
      <c r="I11" s="28" t="s">
        <v>26</v>
      </c>
      <c r="J11" s="29"/>
      <c r="K11" s="43"/>
      <c r="L11" s="44"/>
      <c r="M11" s="44"/>
      <c r="N11" s="45"/>
      <c r="O11" s="27"/>
      <c r="P11" s="27"/>
      <c r="Q11" s="27"/>
      <c r="R11" s="28" t="s">
        <v>25</v>
      </c>
      <c r="S11" s="29"/>
      <c r="T11" s="27" t="s">
        <v>26</v>
      </c>
      <c r="U11" s="27"/>
      <c r="V11" s="24"/>
      <c r="W11" s="25"/>
      <c r="X11" s="25"/>
      <c r="Y11" s="48"/>
      <c r="Z11" s="27"/>
      <c r="AA11" s="27"/>
      <c r="AB11" s="52"/>
      <c r="AC11" s="53"/>
      <c r="AD11" s="53"/>
      <c r="AE11" s="53"/>
      <c r="AF11" s="53"/>
      <c r="AG11" s="53"/>
      <c r="AH11" s="53"/>
      <c r="AI11" s="54"/>
      <c r="AJ11" s="27"/>
      <c r="AK11" s="27"/>
      <c r="AL11" s="37" t="s">
        <v>27</v>
      </c>
      <c r="AM11" s="37" t="s">
        <v>28</v>
      </c>
      <c r="AN11" s="27"/>
      <c r="AO11" s="27"/>
      <c r="AP11" s="38"/>
      <c r="AQ11" s="38"/>
      <c r="AR11" s="38"/>
      <c r="AS11" s="38"/>
    </row>
    <row r="12" spans="1:45" s="12" customFormat="1" ht="87" customHeight="1">
      <c r="A12" s="27"/>
      <c r="B12" s="27"/>
      <c r="C12" s="27"/>
      <c r="D12" s="27"/>
      <c r="E12" s="27"/>
      <c r="F12" s="27"/>
      <c r="G12" s="14" t="s">
        <v>29</v>
      </c>
      <c r="H12" s="9" t="s">
        <v>30</v>
      </c>
      <c r="I12" s="9" t="s">
        <v>29</v>
      </c>
      <c r="J12" s="9" t="s">
        <v>30</v>
      </c>
      <c r="K12" s="9" t="s">
        <v>31</v>
      </c>
      <c r="L12" s="9" t="s">
        <v>30</v>
      </c>
      <c r="M12" s="9" t="s">
        <v>32</v>
      </c>
      <c r="N12" s="9" t="s">
        <v>30</v>
      </c>
      <c r="O12" s="27"/>
      <c r="P12" s="27"/>
      <c r="Q12" s="27"/>
      <c r="R12" s="14" t="s">
        <v>29</v>
      </c>
      <c r="S12" s="9" t="s">
        <v>33</v>
      </c>
      <c r="T12" s="9" t="s">
        <v>29</v>
      </c>
      <c r="U12" s="10" t="s">
        <v>33</v>
      </c>
      <c r="V12" s="9" t="s">
        <v>34</v>
      </c>
      <c r="W12" s="9" t="s">
        <v>33</v>
      </c>
      <c r="X12" s="9" t="s">
        <v>35</v>
      </c>
      <c r="Y12" s="9" t="s">
        <v>33</v>
      </c>
      <c r="Z12" s="27"/>
      <c r="AA12" s="27"/>
      <c r="AB12" s="9" t="s">
        <v>32</v>
      </c>
      <c r="AC12" s="9" t="s">
        <v>30</v>
      </c>
      <c r="AD12" s="9" t="s">
        <v>18</v>
      </c>
      <c r="AE12" s="9" t="s">
        <v>33</v>
      </c>
      <c r="AF12" s="9" t="s">
        <v>19</v>
      </c>
      <c r="AG12" s="9" t="s">
        <v>33</v>
      </c>
      <c r="AH12" s="9" t="s">
        <v>20</v>
      </c>
      <c r="AI12" s="9" t="s">
        <v>33</v>
      </c>
      <c r="AJ12" s="27"/>
      <c r="AK12" s="27"/>
      <c r="AL12" s="39"/>
      <c r="AM12" s="39"/>
      <c r="AN12" s="27"/>
      <c r="AO12" s="27"/>
      <c r="AP12" s="39"/>
      <c r="AQ12" s="39"/>
      <c r="AR12" s="39"/>
      <c r="AS12" s="39"/>
    </row>
    <row r="13" spans="1:45" s="12" customFormat="1" ht="16.5" customHeight="1">
      <c r="A13" s="9" t="s">
        <v>36</v>
      </c>
      <c r="B13" s="9" t="s">
        <v>37</v>
      </c>
      <c r="C13" s="9">
        <v>1</v>
      </c>
      <c r="D13" s="9">
        <v>2</v>
      </c>
      <c r="E13" s="9">
        <v>3</v>
      </c>
      <c r="F13" s="9">
        <v>4</v>
      </c>
      <c r="G13" s="9">
        <v>5</v>
      </c>
      <c r="H13" s="9">
        <v>6</v>
      </c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 t="s">
        <v>36</v>
      </c>
      <c r="P13" s="9" t="s">
        <v>37</v>
      </c>
      <c r="Q13" s="9">
        <v>13</v>
      </c>
      <c r="R13" s="9">
        <v>14</v>
      </c>
      <c r="S13" s="9">
        <v>15</v>
      </c>
      <c r="T13" s="9">
        <v>16</v>
      </c>
      <c r="U13" s="9">
        <v>17</v>
      </c>
      <c r="V13" s="9">
        <v>18</v>
      </c>
      <c r="W13" s="9">
        <v>19</v>
      </c>
      <c r="X13" s="9">
        <v>20</v>
      </c>
      <c r="Y13" s="9">
        <v>21</v>
      </c>
      <c r="Z13" s="9" t="s">
        <v>36</v>
      </c>
      <c r="AA13" s="9" t="s">
        <v>37</v>
      </c>
      <c r="AB13" s="9">
        <v>22</v>
      </c>
      <c r="AC13" s="9">
        <v>23</v>
      </c>
      <c r="AD13" s="9">
        <v>24</v>
      </c>
      <c r="AE13" s="9">
        <v>25</v>
      </c>
      <c r="AF13" s="9">
        <v>26</v>
      </c>
      <c r="AG13" s="9">
        <v>27</v>
      </c>
      <c r="AH13" s="9">
        <v>28</v>
      </c>
      <c r="AI13" s="9">
        <v>29</v>
      </c>
      <c r="AJ13" s="9" t="s">
        <v>36</v>
      </c>
      <c r="AK13" s="9" t="s">
        <v>37</v>
      </c>
      <c r="AL13" s="9">
        <v>30</v>
      </c>
      <c r="AM13" s="9">
        <v>31</v>
      </c>
      <c r="AN13" s="9">
        <v>32</v>
      </c>
      <c r="AO13" s="9">
        <v>33</v>
      </c>
      <c r="AP13" s="9">
        <v>34</v>
      </c>
      <c r="AQ13" s="9">
        <v>35</v>
      </c>
      <c r="AR13" s="9">
        <v>36</v>
      </c>
      <c r="AS13" s="9">
        <v>37</v>
      </c>
    </row>
    <row r="14" spans="1:45" s="12" customFormat="1" ht="37.5" customHeight="1">
      <c r="A14" s="11">
        <v>1</v>
      </c>
      <c r="B14" s="15" t="s">
        <v>38</v>
      </c>
      <c r="C14" s="16">
        <f aca="true" t="shared" si="0" ref="C14:C21">F14+Q14</f>
        <v>11</v>
      </c>
      <c r="D14" s="16">
        <f aca="true" t="shared" si="1" ref="D14:D60">C14-E14</f>
        <v>11</v>
      </c>
      <c r="E14" s="16"/>
      <c r="F14" s="16">
        <f>G14+I14</f>
        <v>2</v>
      </c>
      <c r="G14" s="16">
        <f>'[1]07-08'!F11</f>
        <v>2</v>
      </c>
      <c r="H14" s="16">
        <v>15</v>
      </c>
      <c r="I14" s="16"/>
      <c r="J14" s="16"/>
      <c r="K14" s="16"/>
      <c r="L14" s="16"/>
      <c r="M14" s="16"/>
      <c r="N14" s="16"/>
      <c r="O14" s="11">
        <v>1</v>
      </c>
      <c r="P14" s="15" t="s">
        <v>38</v>
      </c>
      <c r="Q14" s="16">
        <f aca="true" t="shared" si="2" ref="Q14:Q60">R14+T14</f>
        <v>9</v>
      </c>
      <c r="R14" s="17">
        <f>'[1]07-08'!J11-'[1]07-08'!L11</f>
        <v>9</v>
      </c>
      <c r="S14" s="16">
        <v>20</v>
      </c>
      <c r="T14" s="16"/>
      <c r="U14" s="16"/>
      <c r="V14" s="16"/>
      <c r="W14" s="16"/>
      <c r="X14" s="16"/>
      <c r="Y14" s="16"/>
      <c r="Z14" s="11">
        <v>1</v>
      </c>
      <c r="AA14" s="15" t="s">
        <v>38</v>
      </c>
      <c r="AB14" s="16"/>
      <c r="AC14" s="16"/>
      <c r="AD14" s="16"/>
      <c r="AE14" s="16"/>
      <c r="AF14" s="16"/>
      <c r="AG14" s="16"/>
      <c r="AH14" s="16"/>
      <c r="AI14" s="16"/>
      <c r="AJ14" s="11">
        <v>1</v>
      </c>
      <c r="AK14" s="15" t="s">
        <v>38</v>
      </c>
      <c r="AL14" s="16">
        <f>C14-AM14</f>
        <v>11</v>
      </c>
      <c r="AM14" s="16"/>
      <c r="AN14" s="16"/>
      <c r="AO14" s="16"/>
      <c r="AP14" s="16"/>
      <c r="AQ14" s="16"/>
      <c r="AR14" s="16"/>
      <c r="AS14" s="16"/>
    </row>
    <row r="15" spans="1:45" s="12" customFormat="1" ht="19.5" customHeight="1">
      <c r="A15" s="11">
        <v>2</v>
      </c>
      <c r="B15" s="15" t="s">
        <v>39</v>
      </c>
      <c r="C15" s="16">
        <f t="shared" si="0"/>
        <v>8</v>
      </c>
      <c r="D15" s="16">
        <f t="shared" si="1"/>
        <v>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1">
        <v>2</v>
      </c>
      <c r="P15" s="15" t="s">
        <v>39</v>
      </c>
      <c r="Q15" s="16">
        <f t="shared" si="2"/>
        <v>8</v>
      </c>
      <c r="R15" s="17">
        <f>'[1]07-08'!J12-'[1]07-08'!L12</f>
        <v>8</v>
      </c>
      <c r="S15" s="16">
        <v>20</v>
      </c>
      <c r="T15" s="16"/>
      <c r="U15" s="16"/>
      <c r="V15" s="16"/>
      <c r="W15" s="16"/>
      <c r="X15" s="16"/>
      <c r="Y15" s="16"/>
      <c r="Z15" s="11">
        <v>2</v>
      </c>
      <c r="AA15" s="15" t="s">
        <v>39</v>
      </c>
      <c r="AB15" s="16"/>
      <c r="AC15" s="16"/>
      <c r="AD15" s="16"/>
      <c r="AE15" s="16"/>
      <c r="AF15" s="16"/>
      <c r="AG15" s="16"/>
      <c r="AH15" s="16"/>
      <c r="AI15" s="16"/>
      <c r="AJ15" s="11">
        <v>2</v>
      </c>
      <c r="AK15" s="15" t="s">
        <v>39</v>
      </c>
      <c r="AL15" s="16">
        <f>C15-AM15</f>
        <v>8</v>
      </c>
      <c r="AM15" s="16"/>
      <c r="AN15" s="16"/>
      <c r="AO15" s="16"/>
      <c r="AP15" s="16"/>
      <c r="AQ15" s="16"/>
      <c r="AR15" s="16"/>
      <c r="AS15" s="16"/>
    </row>
    <row r="16" spans="1:45" s="12" customFormat="1" ht="19.5" customHeight="1">
      <c r="A16" s="11">
        <v>3</v>
      </c>
      <c r="B16" s="15" t="s">
        <v>40</v>
      </c>
      <c r="C16" s="16">
        <f t="shared" si="0"/>
        <v>16</v>
      </c>
      <c r="D16" s="16">
        <f t="shared" si="1"/>
        <v>16</v>
      </c>
      <c r="E16" s="16"/>
      <c r="F16" s="16">
        <f aca="true" t="shared" si="3" ref="F16:F60">G16+I16</f>
        <v>3</v>
      </c>
      <c r="G16" s="16">
        <f>'[1]07-08'!F13</f>
        <v>3</v>
      </c>
      <c r="H16" s="16">
        <v>15</v>
      </c>
      <c r="I16" s="16"/>
      <c r="J16" s="16"/>
      <c r="K16" s="16"/>
      <c r="L16" s="16"/>
      <c r="M16" s="16"/>
      <c r="N16" s="16"/>
      <c r="O16" s="11">
        <v>3</v>
      </c>
      <c r="P16" s="15" t="s">
        <v>40</v>
      </c>
      <c r="Q16" s="16">
        <f t="shared" si="2"/>
        <v>13</v>
      </c>
      <c r="R16" s="17">
        <f>'[1]07-08'!J13-'[1]07-08'!L13</f>
        <v>13</v>
      </c>
      <c r="S16" s="16">
        <v>20</v>
      </c>
      <c r="T16" s="16"/>
      <c r="U16" s="16"/>
      <c r="V16" s="16"/>
      <c r="W16" s="16"/>
      <c r="X16" s="16"/>
      <c r="Y16" s="16"/>
      <c r="Z16" s="11">
        <v>3</v>
      </c>
      <c r="AA16" s="15" t="s">
        <v>40</v>
      </c>
      <c r="AB16" s="16"/>
      <c r="AC16" s="16"/>
      <c r="AD16" s="16"/>
      <c r="AE16" s="16"/>
      <c r="AF16" s="16"/>
      <c r="AG16" s="16"/>
      <c r="AH16" s="16"/>
      <c r="AI16" s="16"/>
      <c r="AJ16" s="11">
        <v>3</v>
      </c>
      <c r="AK16" s="15" t="s">
        <v>40</v>
      </c>
      <c r="AL16" s="16">
        <f>C16-AM16</f>
        <v>16</v>
      </c>
      <c r="AM16" s="16"/>
      <c r="AN16" s="16"/>
      <c r="AO16" s="16"/>
      <c r="AP16" s="16"/>
      <c r="AQ16" s="16"/>
      <c r="AR16" s="16"/>
      <c r="AS16" s="16"/>
    </row>
    <row r="17" spans="1:45" s="12" customFormat="1" ht="19.5" customHeight="1">
      <c r="A17" s="11">
        <v>4</v>
      </c>
      <c r="B17" s="15" t="s">
        <v>41</v>
      </c>
      <c r="C17" s="16">
        <f t="shared" si="0"/>
        <v>13</v>
      </c>
      <c r="D17" s="16">
        <f t="shared" si="1"/>
        <v>13</v>
      </c>
      <c r="E17" s="16"/>
      <c r="F17" s="16">
        <f t="shared" si="3"/>
        <v>3</v>
      </c>
      <c r="G17" s="16">
        <f>'[1]07-08'!F14</f>
        <v>3</v>
      </c>
      <c r="H17" s="16">
        <v>15</v>
      </c>
      <c r="I17" s="16"/>
      <c r="J17" s="16"/>
      <c r="K17" s="16"/>
      <c r="L17" s="16"/>
      <c r="M17" s="16"/>
      <c r="N17" s="16"/>
      <c r="O17" s="11">
        <v>4</v>
      </c>
      <c r="P17" s="15" t="s">
        <v>41</v>
      </c>
      <c r="Q17" s="16">
        <f t="shared" si="2"/>
        <v>10</v>
      </c>
      <c r="R17" s="17">
        <f>'[1]07-08'!J14-'[1]07-08'!L14</f>
        <v>10</v>
      </c>
      <c r="S17" s="16">
        <v>20</v>
      </c>
      <c r="T17" s="16"/>
      <c r="U17" s="16"/>
      <c r="V17" s="16"/>
      <c r="W17" s="16"/>
      <c r="X17" s="16"/>
      <c r="Y17" s="16"/>
      <c r="Z17" s="11">
        <v>4</v>
      </c>
      <c r="AA17" s="15" t="s">
        <v>41</v>
      </c>
      <c r="AB17" s="16"/>
      <c r="AC17" s="16"/>
      <c r="AD17" s="16"/>
      <c r="AE17" s="16"/>
      <c r="AF17" s="16"/>
      <c r="AG17" s="16"/>
      <c r="AH17" s="16"/>
      <c r="AI17" s="16"/>
      <c r="AJ17" s="11">
        <v>4</v>
      </c>
      <c r="AK17" s="15" t="s">
        <v>41</v>
      </c>
      <c r="AL17" s="16">
        <f>C17-AM17</f>
        <v>13</v>
      </c>
      <c r="AM17" s="16"/>
      <c r="AN17" s="16"/>
      <c r="AO17" s="16"/>
      <c r="AP17" s="16"/>
      <c r="AQ17" s="16"/>
      <c r="AR17" s="16"/>
      <c r="AS17" s="16"/>
    </row>
    <row r="18" spans="1:45" s="12" customFormat="1" ht="19.5" customHeight="1">
      <c r="A18" s="11">
        <v>5</v>
      </c>
      <c r="B18" s="15" t="s">
        <v>42</v>
      </c>
      <c r="C18" s="16">
        <f t="shared" si="0"/>
        <v>10</v>
      </c>
      <c r="D18" s="16">
        <f t="shared" si="1"/>
        <v>10</v>
      </c>
      <c r="E18" s="16"/>
      <c r="F18" s="16">
        <f t="shared" si="3"/>
        <v>2</v>
      </c>
      <c r="G18" s="16">
        <f>'[1]07-08'!F15</f>
        <v>2</v>
      </c>
      <c r="H18" s="16">
        <v>15</v>
      </c>
      <c r="I18" s="16"/>
      <c r="J18" s="16"/>
      <c r="K18" s="16"/>
      <c r="L18" s="16"/>
      <c r="M18" s="16"/>
      <c r="N18" s="16"/>
      <c r="O18" s="11">
        <v>5</v>
      </c>
      <c r="P18" s="15" t="s">
        <v>42</v>
      </c>
      <c r="Q18" s="16">
        <f t="shared" si="2"/>
        <v>8</v>
      </c>
      <c r="R18" s="17">
        <f>'[1]07-08'!J15-'[1]07-08'!L15</f>
        <v>8</v>
      </c>
      <c r="S18" s="16">
        <v>20</v>
      </c>
      <c r="T18" s="16"/>
      <c r="U18" s="16"/>
      <c r="V18" s="16"/>
      <c r="W18" s="16"/>
      <c r="X18" s="16"/>
      <c r="Y18" s="16"/>
      <c r="Z18" s="11">
        <v>5</v>
      </c>
      <c r="AA18" s="15" t="s">
        <v>42</v>
      </c>
      <c r="AB18" s="16"/>
      <c r="AC18" s="16"/>
      <c r="AD18" s="16"/>
      <c r="AE18" s="16"/>
      <c r="AF18" s="16"/>
      <c r="AG18" s="16"/>
      <c r="AH18" s="16"/>
      <c r="AI18" s="16"/>
      <c r="AJ18" s="11">
        <v>5</v>
      </c>
      <c r="AK18" s="15" t="s">
        <v>42</v>
      </c>
      <c r="AL18" s="16">
        <f>C18-AM18</f>
        <v>10</v>
      </c>
      <c r="AM18" s="16"/>
      <c r="AN18" s="16"/>
      <c r="AO18" s="16"/>
      <c r="AP18" s="16"/>
      <c r="AQ18" s="16"/>
      <c r="AR18" s="16"/>
      <c r="AS18" s="16"/>
    </row>
    <row r="19" spans="1:45" s="12" customFormat="1" ht="19.5" customHeight="1">
      <c r="A19" s="11">
        <v>6</v>
      </c>
      <c r="B19" s="15" t="s">
        <v>43</v>
      </c>
      <c r="C19" s="16">
        <f t="shared" si="0"/>
        <v>13</v>
      </c>
      <c r="D19" s="16">
        <f t="shared" si="1"/>
        <v>13</v>
      </c>
      <c r="E19" s="16"/>
      <c r="F19" s="16">
        <f t="shared" si="3"/>
        <v>2</v>
      </c>
      <c r="G19" s="16"/>
      <c r="H19" s="16"/>
      <c r="I19" s="16">
        <f>'[1]07-08'!F16</f>
        <v>2</v>
      </c>
      <c r="J19" s="16">
        <v>10</v>
      </c>
      <c r="K19" s="16">
        <v>2</v>
      </c>
      <c r="L19" s="16">
        <v>10</v>
      </c>
      <c r="M19" s="16"/>
      <c r="N19" s="16"/>
      <c r="O19" s="11">
        <v>6</v>
      </c>
      <c r="P19" s="15" t="s">
        <v>43</v>
      </c>
      <c r="Q19" s="17">
        <f t="shared" si="2"/>
        <v>11</v>
      </c>
      <c r="R19" s="17"/>
      <c r="S19" s="16"/>
      <c r="T19" s="16">
        <v>11</v>
      </c>
      <c r="U19" s="16">
        <v>15</v>
      </c>
      <c r="V19" s="16">
        <v>11</v>
      </c>
      <c r="W19" s="16">
        <v>15</v>
      </c>
      <c r="X19" s="16"/>
      <c r="Y19" s="16"/>
      <c r="Z19" s="11">
        <v>6</v>
      </c>
      <c r="AA19" s="15" t="s">
        <v>43</v>
      </c>
      <c r="AB19" s="16"/>
      <c r="AC19" s="16"/>
      <c r="AD19" s="16"/>
      <c r="AE19" s="16"/>
      <c r="AF19" s="16"/>
      <c r="AG19" s="16"/>
      <c r="AH19" s="16"/>
      <c r="AI19" s="16"/>
      <c r="AJ19" s="11">
        <v>6</v>
      </c>
      <c r="AK19" s="15" t="s">
        <v>43</v>
      </c>
      <c r="AL19" s="16"/>
      <c r="AM19" s="16">
        <f>'[1]07-08'!L16</f>
        <v>13</v>
      </c>
      <c r="AN19" s="16">
        <v>13</v>
      </c>
      <c r="AO19" s="16"/>
      <c r="AP19" s="16"/>
      <c r="AQ19" s="16"/>
      <c r="AR19" s="16"/>
      <c r="AS19" s="16"/>
    </row>
    <row r="20" spans="1:45" s="12" customFormat="1" ht="19.5" customHeight="1">
      <c r="A20" s="11">
        <v>7</v>
      </c>
      <c r="B20" s="15" t="s">
        <v>44</v>
      </c>
      <c r="C20" s="16">
        <f t="shared" si="0"/>
        <v>5</v>
      </c>
      <c r="D20" s="16">
        <f t="shared" si="1"/>
        <v>5</v>
      </c>
      <c r="E20" s="16"/>
      <c r="F20" s="16">
        <f t="shared" si="3"/>
        <v>1</v>
      </c>
      <c r="G20" s="16">
        <f>'[1]07-08'!F17</f>
        <v>1</v>
      </c>
      <c r="H20" s="16">
        <v>15</v>
      </c>
      <c r="I20" s="16"/>
      <c r="J20" s="16"/>
      <c r="K20" s="16"/>
      <c r="L20" s="16"/>
      <c r="M20" s="16"/>
      <c r="N20" s="16"/>
      <c r="O20" s="11">
        <v>7</v>
      </c>
      <c r="P20" s="15" t="s">
        <v>44</v>
      </c>
      <c r="Q20" s="16">
        <f t="shared" si="2"/>
        <v>4</v>
      </c>
      <c r="R20" s="17">
        <f>'[1]07-08'!J17-'[1]07-08'!L17</f>
        <v>4</v>
      </c>
      <c r="S20" s="16">
        <v>20</v>
      </c>
      <c r="T20" s="16"/>
      <c r="U20" s="16"/>
      <c r="V20" s="16"/>
      <c r="W20" s="16"/>
      <c r="X20" s="16"/>
      <c r="Y20" s="16"/>
      <c r="Z20" s="11">
        <v>7</v>
      </c>
      <c r="AA20" s="15" t="s">
        <v>44</v>
      </c>
      <c r="AB20" s="16"/>
      <c r="AC20" s="16"/>
      <c r="AD20" s="16"/>
      <c r="AE20" s="16"/>
      <c r="AF20" s="16"/>
      <c r="AG20" s="16"/>
      <c r="AH20" s="16"/>
      <c r="AI20" s="16"/>
      <c r="AJ20" s="11">
        <v>7</v>
      </c>
      <c r="AK20" s="15" t="s">
        <v>44</v>
      </c>
      <c r="AL20" s="16">
        <f>C20-AM20</f>
        <v>5</v>
      </c>
      <c r="AM20" s="16"/>
      <c r="AN20" s="16"/>
      <c r="AO20" s="16"/>
      <c r="AP20" s="16"/>
      <c r="AQ20" s="16"/>
      <c r="AR20" s="16"/>
      <c r="AS20" s="16"/>
    </row>
    <row r="21" spans="1:45" s="12" customFormat="1" ht="19.5" customHeight="1">
      <c r="A21" s="11">
        <v>8</v>
      </c>
      <c r="B21" s="15" t="s">
        <v>45</v>
      </c>
      <c r="C21" s="16">
        <f t="shared" si="0"/>
        <v>17</v>
      </c>
      <c r="D21" s="16">
        <f t="shared" si="1"/>
        <v>17</v>
      </c>
      <c r="E21" s="16"/>
      <c r="F21" s="16">
        <f t="shared" si="3"/>
        <v>2</v>
      </c>
      <c r="G21" s="16">
        <f>'[1]07-08'!F18</f>
        <v>2</v>
      </c>
      <c r="H21" s="16">
        <v>15</v>
      </c>
      <c r="I21" s="16"/>
      <c r="J21" s="16"/>
      <c r="K21" s="16"/>
      <c r="L21" s="16"/>
      <c r="M21" s="16"/>
      <c r="N21" s="16"/>
      <c r="O21" s="11">
        <v>8</v>
      </c>
      <c r="P21" s="15" t="s">
        <v>45</v>
      </c>
      <c r="Q21" s="16">
        <f t="shared" si="2"/>
        <v>15</v>
      </c>
      <c r="R21" s="17">
        <f>'[1]07-08'!J18-'[1]07-08'!L18</f>
        <v>8</v>
      </c>
      <c r="S21" s="16">
        <v>20</v>
      </c>
      <c r="T21" s="16">
        <f>'[1]07-08'!L18</f>
        <v>7</v>
      </c>
      <c r="U21" s="16">
        <v>12</v>
      </c>
      <c r="V21" s="16"/>
      <c r="W21" s="16"/>
      <c r="X21" s="16">
        <v>7</v>
      </c>
      <c r="Y21" s="16">
        <v>12</v>
      </c>
      <c r="Z21" s="11">
        <v>8</v>
      </c>
      <c r="AA21" s="15" t="s">
        <v>45</v>
      </c>
      <c r="AB21" s="16"/>
      <c r="AC21" s="16"/>
      <c r="AD21" s="16"/>
      <c r="AE21" s="16"/>
      <c r="AF21" s="16"/>
      <c r="AG21" s="16"/>
      <c r="AH21" s="16"/>
      <c r="AI21" s="16"/>
      <c r="AJ21" s="11">
        <v>8</v>
      </c>
      <c r="AK21" s="15" t="s">
        <v>45</v>
      </c>
      <c r="AL21" s="16">
        <f>C21-AM21</f>
        <v>10</v>
      </c>
      <c r="AM21" s="16">
        <f>'[1]07-08'!L18</f>
        <v>7</v>
      </c>
      <c r="AN21" s="16"/>
      <c r="AO21" s="16"/>
      <c r="AP21" s="16">
        <v>7</v>
      </c>
      <c r="AQ21" s="16"/>
      <c r="AR21" s="16"/>
      <c r="AS21" s="16"/>
    </row>
    <row r="22" spans="1:45" s="12" customFormat="1" ht="19.5" customHeight="1">
      <c r="A22" s="11">
        <v>9</v>
      </c>
      <c r="B22" s="15" t="s">
        <v>46</v>
      </c>
      <c r="C22" s="16">
        <v>5</v>
      </c>
      <c r="D22" s="16">
        <f t="shared" si="1"/>
        <v>4</v>
      </c>
      <c r="E22" s="16">
        <v>1</v>
      </c>
      <c r="F22" s="16">
        <f t="shared" si="3"/>
        <v>1</v>
      </c>
      <c r="G22" s="16"/>
      <c r="H22" s="16"/>
      <c r="I22" s="16">
        <f>'[1]07-08'!F19</f>
        <v>1</v>
      </c>
      <c r="J22" s="16">
        <v>10</v>
      </c>
      <c r="K22" s="16"/>
      <c r="L22" s="16"/>
      <c r="M22" s="16">
        <v>1</v>
      </c>
      <c r="N22" s="16">
        <v>10</v>
      </c>
      <c r="O22" s="11">
        <v>9</v>
      </c>
      <c r="P22" s="15" t="s">
        <v>46</v>
      </c>
      <c r="Q22" s="16">
        <f t="shared" si="2"/>
        <v>4</v>
      </c>
      <c r="R22" s="17"/>
      <c r="S22" s="16"/>
      <c r="T22" s="16">
        <f>C22-F22</f>
        <v>4</v>
      </c>
      <c r="U22" s="16">
        <v>15</v>
      </c>
      <c r="V22" s="16"/>
      <c r="W22" s="16"/>
      <c r="X22" s="16"/>
      <c r="Y22" s="16"/>
      <c r="Z22" s="11">
        <v>9</v>
      </c>
      <c r="AA22" s="15" t="s">
        <v>46</v>
      </c>
      <c r="AB22" s="16">
        <v>4</v>
      </c>
      <c r="AC22" s="16">
        <v>15</v>
      </c>
      <c r="AD22" s="16"/>
      <c r="AE22" s="16"/>
      <c r="AF22" s="16"/>
      <c r="AG22" s="16"/>
      <c r="AH22" s="16"/>
      <c r="AI22" s="16"/>
      <c r="AJ22" s="11">
        <v>9</v>
      </c>
      <c r="AK22" s="15" t="s">
        <v>46</v>
      </c>
      <c r="AL22" s="16"/>
      <c r="AM22" s="16">
        <f>'[1]07-08'!L19</f>
        <v>5</v>
      </c>
      <c r="AN22" s="16"/>
      <c r="AO22" s="16">
        <v>5</v>
      </c>
      <c r="AP22" s="16"/>
      <c r="AQ22" s="16"/>
      <c r="AR22" s="16"/>
      <c r="AS22" s="16"/>
    </row>
    <row r="23" spans="1:45" s="12" customFormat="1" ht="19.5" customHeight="1">
      <c r="A23" s="11">
        <v>10</v>
      </c>
      <c r="B23" s="15" t="s">
        <v>47</v>
      </c>
      <c r="C23" s="16">
        <f aca="true" t="shared" si="4" ref="C23:C29">F23+Q23</f>
        <v>6</v>
      </c>
      <c r="D23" s="16">
        <f t="shared" si="1"/>
        <v>6</v>
      </c>
      <c r="E23" s="16"/>
      <c r="F23" s="16">
        <f t="shared" si="3"/>
        <v>2</v>
      </c>
      <c r="G23" s="16">
        <f>'[1]07-08'!F20</f>
        <v>2</v>
      </c>
      <c r="H23" s="16">
        <v>15</v>
      </c>
      <c r="I23" s="16"/>
      <c r="J23" s="16"/>
      <c r="K23" s="16"/>
      <c r="L23" s="16"/>
      <c r="M23" s="16"/>
      <c r="N23" s="16"/>
      <c r="O23" s="11">
        <v>10</v>
      </c>
      <c r="P23" s="15" t="s">
        <v>47</v>
      </c>
      <c r="Q23" s="16">
        <f t="shared" si="2"/>
        <v>4</v>
      </c>
      <c r="R23" s="17">
        <f>'[1]07-08'!J20-'[1]07-08'!L20</f>
        <v>4</v>
      </c>
      <c r="S23" s="16">
        <v>20</v>
      </c>
      <c r="T23" s="16"/>
      <c r="U23" s="16"/>
      <c r="V23" s="16"/>
      <c r="W23" s="16"/>
      <c r="X23" s="16"/>
      <c r="Y23" s="16"/>
      <c r="Z23" s="11">
        <v>10</v>
      </c>
      <c r="AA23" s="15" t="s">
        <v>47</v>
      </c>
      <c r="AB23" s="16"/>
      <c r="AC23" s="16"/>
      <c r="AD23" s="16"/>
      <c r="AE23" s="16"/>
      <c r="AF23" s="16"/>
      <c r="AG23" s="16"/>
      <c r="AH23" s="16"/>
      <c r="AI23" s="16"/>
      <c r="AJ23" s="11">
        <v>10</v>
      </c>
      <c r="AK23" s="15" t="s">
        <v>47</v>
      </c>
      <c r="AL23" s="16">
        <f aca="true" t="shared" si="5" ref="AL23:AL29">C23-AM23</f>
        <v>6</v>
      </c>
      <c r="AM23" s="16"/>
      <c r="AN23" s="16"/>
      <c r="AO23" s="16"/>
      <c r="AP23" s="16"/>
      <c r="AQ23" s="16"/>
      <c r="AR23" s="16"/>
      <c r="AS23" s="16"/>
    </row>
    <row r="24" spans="1:45" s="12" customFormat="1" ht="19.5" customHeight="1">
      <c r="A24" s="11">
        <v>11</v>
      </c>
      <c r="B24" s="15" t="s">
        <v>48</v>
      </c>
      <c r="C24" s="16">
        <f t="shared" si="4"/>
        <v>17</v>
      </c>
      <c r="D24" s="16">
        <f t="shared" si="1"/>
        <v>17</v>
      </c>
      <c r="E24" s="16"/>
      <c r="F24" s="16">
        <f t="shared" si="3"/>
        <v>4</v>
      </c>
      <c r="G24" s="16">
        <f>'[1]07-08'!F21</f>
        <v>4</v>
      </c>
      <c r="H24" s="16">
        <v>15</v>
      </c>
      <c r="I24" s="16"/>
      <c r="J24" s="16"/>
      <c r="K24" s="16"/>
      <c r="L24" s="16"/>
      <c r="M24" s="16"/>
      <c r="N24" s="16"/>
      <c r="O24" s="11">
        <v>11</v>
      </c>
      <c r="P24" s="15" t="s">
        <v>48</v>
      </c>
      <c r="Q24" s="16">
        <f t="shared" si="2"/>
        <v>13</v>
      </c>
      <c r="R24" s="17">
        <f>'[1]07-08'!J21-'[1]07-08'!L21</f>
        <v>13</v>
      </c>
      <c r="S24" s="16">
        <v>20</v>
      </c>
      <c r="T24" s="16"/>
      <c r="U24" s="16"/>
      <c r="V24" s="16"/>
      <c r="W24" s="16"/>
      <c r="X24" s="16"/>
      <c r="Y24" s="16"/>
      <c r="Z24" s="11">
        <v>11</v>
      </c>
      <c r="AA24" s="15" t="s">
        <v>48</v>
      </c>
      <c r="AB24" s="16"/>
      <c r="AC24" s="16"/>
      <c r="AD24" s="16"/>
      <c r="AE24" s="16"/>
      <c r="AF24" s="16"/>
      <c r="AG24" s="16"/>
      <c r="AH24" s="16"/>
      <c r="AI24" s="16"/>
      <c r="AJ24" s="11">
        <v>11</v>
      </c>
      <c r="AK24" s="15" t="s">
        <v>48</v>
      </c>
      <c r="AL24" s="16">
        <f t="shared" si="5"/>
        <v>17</v>
      </c>
      <c r="AM24" s="16"/>
      <c r="AN24" s="16"/>
      <c r="AO24" s="16"/>
      <c r="AP24" s="16"/>
      <c r="AQ24" s="16"/>
      <c r="AR24" s="16"/>
      <c r="AS24" s="16"/>
    </row>
    <row r="25" spans="1:45" s="12" customFormat="1" ht="19.5" customHeight="1">
      <c r="A25" s="11">
        <v>12</v>
      </c>
      <c r="B25" s="15" t="s">
        <v>49</v>
      </c>
      <c r="C25" s="16">
        <f t="shared" si="4"/>
        <v>5</v>
      </c>
      <c r="D25" s="16">
        <f t="shared" si="1"/>
        <v>5</v>
      </c>
      <c r="E25" s="16"/>
      <c r="F25" s="16">
        <f t="shared" si="3"/>
        <v>1</v>
      </c>
      <c r="G25" s="16">
        <f>'[1]07-08'!F22</f>
        <v>1</v>
      </c>
      <c r="H25" s="16">
        <v>15</v>
      </c>
      <c r="I25" s="16"/>
      <c r="J25" s="16"/>
      <c r="K25" s="16"/>
      <c r="L25" s="16"/>
      <c r="M25" s="16"/>
      <c r="N25" s="16"/>
      <c r="O25" s="11">
        <v>12</v>
      </c>
      <c r="P25" s="15" t="s">
        <v>49</v>
      </c>
      <c r="Q25" s="16">
        <f t="shared" si="2"/>
        <v>4</v>
      </c>
      <c r="R25" s="17">
        <f>'[1]07-08'!J22-'[1]07-08'!L22</f>
        <v>4</v>
      </c>
      <c r="S25" s="16">
        <v>20</v>
      </c>
      <c r="T25" s="16"/>
      <c r="U25" s="16"/>
      <c r="V25" s="16"/>
      <c r="W25" s="16"/>
      <c r="X25" s="16"/>
      <c r="Y25" s="16"/>
      <c r="Z25" s="11">
        <v>12</v>
      </c>
      <c r="AA25" s="15" t="s">
        <v>49</v>
      </c>
      <c r="AB25" s="16"/>
      <c r="AC25" s="16"/>
      <c r="AD25" s="16"/>
      <c r="AE25" s="16"/>
      <c r="AF25" s="16"/>
      <c r="AG25" s="16"/>
      <c r="AH25" s="16"/>
      <c r="AI25" s="16"/>
      <c r="AJ25" s="11">
        <v>12</v>
      </c>
      <c r="AK25" s="15" t="s">
        <v>49</v>
      </c>
      <c r="AL25" s="16">
        <f t="shared" si="5"/>
        <v>5</v>
      </c>
      <c r="AM25" s="16"/>
      <c r="AN25" s="16"/>
      <c r="AO25" s="16"/>
      <c r="AP25" s="16"/>
      <c r="AQ25" s="16"/>
      <c r="AR25" s="16"/>
      <c r="AS25" s="16"/>
    </row>
    <row r="26" spans="1:45" s="12" customFormat="1" ht="19.5" customHeight="1">
      <c r="A26" s="11">
        <v>13</v>
      </c>
      <c r="B26" s="15" t="s">
        <v>50</v>
      </c>
      <c r="C26" s="16">
        <f t="shared" si="4"/>
        <v>10</v>
      </c>
      <c r="D26" s="16">
        <f t="shared" si="1"/>
        <v>10</v>
      </c>
      <c r="E26" s="16"/>
      <c r="F26" s="16">
        <f t="shared" si="3"/>
        <v>1</v>
      </c>
      <c r="G26" s="16">
        <f>'[1]07-08'!F23</f>
        <v>1</v>
      </c>
      <c r="H26" s="16">
        <v>15</v>
      </c>
      <c r="I26" s="16"/>
      <c r="J26" s="16"/>
      <c r="K26" s="16"/>
      <c r="L26" s="16"/>
      <c r="M26" s="16"/>
      <c r="N26" s="16"/>
      <c r="O26" s="11">
        <v>13</v>
      </c>
      <c r="P26" s="15" t="s">
        <v>50</v>
      </c>
      <c r="Q26" s="16">
        <f t="shared" si="2"/>
        <v>9</v>
      </c>
      <c r="R26" s="17">
        <f>'[1]07-08'!J23-'[1]07-08'!L23</f>
        <v>5</v>
      </c>
      <c r="S26" s="16">
        <v>20</v>
      </c>
      <c r="T26" s="16">
        <f>'[1]07-08'!L23</f>
        <v>4</v>
      </c>
      <c r="U26" s="16">
        <v>12</v>
      </c>
      <c r="V26" s="16"/>
      <c r="W26" s="16"/>
      <c r="X26" s="16">
        <v>4</v>
      </c>
      <c r="Y26" s="16">
        <v>12</v>
      </c>
      <c r="Z26" s="11">
        <v>13</v>
      </c>
      <c r="AA26" s="15" t="s">
        <v>50</v>
      </c>
      <c r="AB26" s="16"/>
      <c r="AC26" s="16"/>
      <c r="AD26" s="16"/>
      <c r="AE26" s="16"/>
      <c r="AF26" s="16"/>
      <c r="AG26" s="16"/>
      <c r="AH26" s="16"/>
      <c r="AI26" s="16"/>
      <c r="AJ26" s="11">
        <v>13</v>
      </c>
      <c r="AK26" s="15" t="s">
        <v>50</v>
      </c>
      <c r="AL26" s="16">
        <f t="shared" si="5"/>
        <v>6</v>
      </c>
      <c r="AM26" s="16">
        <f>'[1]07-08'!L23</f>
        <v>4</v>
      </c>
      <c r="AN26" s="16"/>
      <c r="AO26" s="16"/>
      <c r="AP26" s="16">
        <v>4</v>
      </c>
      <c r="AQ26" s="16"/>
      <c r="AR26" s="16"/>
      <c r="AS26" s="16"/>
    </row>
    <row r="27" spans="1:45" s="12" customFormat="1" ht="19.5" customHeight="1">
      <c r="A27" s="11">
        <v>14</v>
      </c>
      <c r="B27" s="15" t="s">
        <v>51</v>
      </c>
      <c r="C27" s="16">
        <f t="shared" si="4"/>
        <v>8</v>
      </c>
      <c r="D27" s="16">
        <f t="shared" si="1"/>
        <v>8</v>
      </c>
      <c r="E27" s="16"/>
      <c r="F27" s="16">
        <f t="shared" si="3"/>
        <v>1</v>
      </c>
      <c r="G27" s="16">
        <f>'[1]07-08'!F24</f>
        <v>1</v>
      </c>
      <c r="H27" s="16">
        <v>15</v>
      </c>
      <c r="I27" s="16"/>
      <c r="J27" s="16"/>
      <c r="K27" s="16"/>
      <c r="L27" s="16"/>
      <c r="M27" s="16"/>
      <c r="N27" s="16"/>
      <c r="O27" s="11">
        <v>14</v>
      </c>
      <c r="P27" s="15" t="s">
        <v>51</v>
      </c>
      <c r="Q27" s="16">
        <f t="shared" si="2"/>
        <v>7</v>
      </c>
      <c r="R27" s="17">
        <f>'[1]07-08'!J24-'[1]07-08'!L24</f>
        <v>7</v>
      </c>
      <c r="S27" s="16">
        <v>20</v>
      </c>
      <c r="T27" s="16"/>
      <c r="U27" s="16"/>
      <c r="V27" s="16"/>
      <c r="W27" s="16"/>
      <c r="X27" s="16"/>
      <c r="Y27" s="16"/>
      <c r="Z27" s="11">
        <v>14</v>
      </c>
      <c r="AA27" s="15" t="s">
        <v>51</v>
      </c>
      <c r="AB27" s="16"/>
      <c r="AC27" s="16"/>
      <c r="AD27" s="16"/>
      <c r="AE27" s="16"/>
      <c r="AF27" s="16"/>
      <c r="AG27" s="16"/>
      <c r="AH27" s="16"/>
      <c r="AI27" s="16"/>
      <c r="AJ27" s="11">
        <v>14</v>
      </c>
      <c r="AK27" s="15" t="s">
        <v>51</v>
      </c>
      <c r="AL27" s="16">
        <f t="shared" si="5"/>
        <v>8</v>
      </c>
      <c r="AM27" s="16"/>
      <c r="AN27" s="16"/>
      <c r="AO27" s="16"/>
      <c r="AP27" s="16"/>
      <c r="AQ27" s="16"/>
      <c r="AR27" s="16"/>
      <c r="AS27" s="16"/>
    </row>
    <row r="28" spans="1:45" s="12" customFormat="1" ht="19.5" customHeight="1">
      <c r="A28" s="11">
        <v>15</v>
      </c>
      <c r="B28" s="15" t="s">
        <v>52</v>
      </c>
      <c r="C28" s="16">
        <f t="shared" si="4"/>
        <v>10</v>
      </c>
      <c r="D28" s="16">
        <f t="shared" si="1"/>
        <v>10</v>
      </c>
      <c r="E28" s="16"/>
      <c r="F28" s="16">
        <f t="shared" si="3"/>
        <v>0</v>
      </c>
      <c r="G28" s="16"/>
      <c r="H28" s="16"/>
      <c r="I28" s="16"/>
      <c r="J28" s="16"/>
      <c r="K28" s="16"/>
      <c r="L28" s="16"/>
      <c r="M28" s="16"/>
      <c r="N28" s="16"/>
      <c r="O28" s="11">
        <v>15</v>
      </c>
      <c r="P28" s="15" t="s">
        <v>52</v>
      </c>
      <c r="Q28" s="16">
        <f t="shared" si="2"/>
        <v>10</v>
      </c>
      <c r="R28" s="17">
        <f>'[1]07-08'!J25-'[1]07-08'!L25</f>
        <v>2</v>
      </c>
      <c r="S28" s="16">
        <v>20</v>
      </c>
      <c r="T28" s="16">
        <f>'[1]07-08'!L25</f>
        <v>8</v>
      </c>
      <c r="U28" s="16">
        <v>12</v>
      </c>
      <c r="V28" s="16"/>
      <c r="W28" s="16"/>
      <c r="X28" s="16">
        <v>8</v>
      </c>
      <c r="Y28" s="16">
        <v>12</v>
      </c>
      <c r="Z28" s="11">
        <v>15</v>
      </c>
      <c r="AA28" s="15" t="s">
        <v>52</v>
      </c>
      <c r="AB28" s="16"/>
      <c r="AC28" s="16"/>
      <c r="AD28" s="16"/>
      <c r="AE28" s="16"/>
      <c r="AF28" s="16"/>
      <c r="AG28" s="16"/>
      <c r="AH28" s="16"/>
      <c r="AI28" s="16"/>
      <c r="AJ28" s="11">
        <v>15</v>
      </c>
      <c r="AK28" s="15" t="s">
        <v>52</v>
      </c>
      <c r="AL28" s="16">
        <f t="shared" si="5"/>
        <v>2</v>
      </c>
      <c r="AM28" s="16">
        <f>'[1]07-08'!L25</f>
        <v>8</v>
      </c>
      <c r="AN28" s="16"/>
      <c r="AO28" s="16"/>
      <c r="AP28" s="16">
        <v>8</v>
      </c>
      <c r="AQ28" s="16"/>
      <c r="AR28" s="16"/>
      <c r="AS28" s="16"/>
    </row>
    <row r="29" spans="1:45" s="12" customFormat="1" ht="19.5" customHeight="1">
      <c r="A29" s="11">
        <v>16</v>
      </c>
      <c r="B29" s="15" t="s">
        <v>53</v>
      </c>
      <c r="C29" s="16">
        <f t="shared" si="4"/>
        <v>11</v>
      </c>
      <c r="D29" s="16">
        <f t="shared" si="1"/>
        <v>11</v>
      </c>
      <c r="E29" s="16"/>
      <c r="F29" s="16">
        <f t="shared" si="3"/>
        <v>3</v>
      </c>
      <c r="G29" s="16">
        <f>'[1]07-08'!F26</f>
        <v>3</v>
      </c>
      <c r="H29" s="16">
        <v>15</v>
      </c>
      <c r="I29" s="16"/>
      <c r="J29" s="16"/>
      <c r="K29" s="16"/>
      <c r="L29" s="16"/>
      <c r="M29" s="16"/>
      <c r="N29" s="16"/>
      <c r="O29" s="11">
        <v>16</v>
      </c>
      <c r="P29" s="15" t="s">
        <v>53</v>
      </c>
      <c r="Q29" s="16">
        <f t="shared" si="2"/>
        <v>8</v>
      </c>
      <c r="R29" s="17">
        <f>'[1]07-08'!J26-'[1]07-08'!L26</f>
        <v>8</v>
      </c>
      <c r="S29" s="16">
        <v>20</v>
      </c>
      <c r="T29" s="16"/>
      <c r="U29" s="16"/>
      <c r="V29" s="16"/>
      <c r="W29" s="16"/>
      <c r="X29" s="16"/>
      <c r="Y29" s="16"/>
      <c r="Z29" s="11">
        <v>16</v>
      </c>
      <c r="AA29" s="15" t="s">
        <v>53</v>
      </c>
      <c r="AB29" s="16"/>
      <c r="AC29" s="16"/>
      <c r="AD29" s="16"/>
      <c r="AE29" s="16"/>
      <c r="AF29" s="16"/>
      <c r="AG29" s="16"/>
      <c r="AH29" s="16"/>
      <c r="AI29" s="16"/>
      <c r="AJ29" s="11">
        <v>16</v>
      </c>
      <c r="AK29" s="15" t="s">
        <v>53</v>
      </c>
      <c r="AL29" s="16">
        <f t="shared" si="5"/>
        <v>11</v>
      </c>
      <c r="AM29" s="16"/>
      <c r="AN29" s="16"/>
      <c r="AO29" s="16"/>
      <c r="AP29" s="16"/>
      <c r="AQ29" s="16"/>
      <c r="AR29" s="16"/>
      <c r="AS29" s="16"/>
    </row>
    <row r="30" spans="1:45" s="12" customFormat="1" ht="19.5" customHeight="1">
      <c r="A30" s="11">
        <v>17</v>
      </c>
      <c r="B30" s="15" t="s">
        <v>54</v>
      </c>
      <c r="C30" s="16">
        <v>16</v>
      </c>
      <c r="D30" s="16">
        <f t="shared" si="1"/>
        <v>16</v>
      </c>
      <c r="E30" s="16"/>
      <c r="F30" s="16">
        <f t="shared" si="3"/>
        <v>3</v>
      </c>
      <c r="G30" s="16"/>
      <c r="H30" s="16"/>
      <c r="I30" s="16">
        <f>'[1]07-08'!F27</f>
        <v>3</v>
      </c>
      <c r="J30" s="16">
        <v>10</v>
      </c>
      <c r="K30" s="16">
        <v>3</v>
      </c>
      <c r="L30" s="16">
        <v>10</v>
      </c>
      <c r="M30" s="16"/>
      <c r="N30" s="16"/>
      <c r="O30" s="11">
        <v>17</v>
      </c>
      <c r="P30" s="15" t="s">
        <v>54</v>
      </c>
      <c r="Q30" s="16">
        <f t="shared" si="2"/>
        <v>13</v>
      </c>
      <c r="R30" s="17"/>
      <c r="S30" s="16"/>
      <c r="T30" s="16">
        <f>C30-F30</f>
        <v>13</v>
      </c>
      <c r="U30" s="16">
        <v>15</v>
      </c>
      <c r="V30" s="16">
        <v>13</v>
      </c>
      <c r="W30" s="16">
        <v>15</v>
      </c>
      <c r="X30" s="16"/>
      <c r="Y30" s="16"/>
      <c r="Z30" s="11">
        <v>17</v>
      </c>
      <c r="AA30" s="15" t="s">
        <v>54</v>
      </c>
      <c r="AB30" s="16"/>
      <c r="AC30" s="16"/>
      <c r="AD30" s="16"/>
      <c r="AE30" s="16"/>
      <c r="AF30" s="16"/>
      <c r="AG30" s="16"/>
      <c r="AH30" s="16"/>
      <c r="AI30" s="16"/>
      <c r="AJ30" s="11">
        <v>17</v>
      </c>
      <c r="AK30" s="15" t="s">
        <v>54</v>
      </c>
      <c r="AL30" s="16"/>
      <c r="AM30" s="16">
        <f>'[1]07-08'!L27</f>
        <v>16</v>
      </c>
      <c r="AN30" s="16">
        <v>16</v>
      </c>
      <c r="AO30" s="16"/>
      <c r="AP30" s="16"/>
      <c r="AQ30" s="16"/>
      <c r="AR30" s="16"/>
      <c r="AS30" s="16"/>
    </row>
    <row r="31" spans="1:45" s="12" customFormat="1" ht="19.5" customHeight="1">
      <c r="A31" s="11">
        <v>18</v>
      </c>
      <c r="B31" s="15" t="s">
        <v>55</v>
      </c>
      <c r="C31" s="16">
        <f>F31+Q31</f>
        <v>8</v>
      </c>
      <c r="D31" s="16">
        <f t="shared" si="1"/>
        <v>8</v>
      </c>
      <c r="E31" s="16"/>
      <c r="F31" s="16">
        <f t="shared" si="3"/>
        <v>0</v>
      </c>
      <c r="G31" s="16"/>
      <c r="H31" s="16"/>
      <c r="I31" s="16"/>
      <c r="J31" s="16"/>
      <c r="K31" s="16"/>
      <c r="L31" s="16"/>
      <c r="M31" s="16"/>
      <c r="N31" s="16"/>
      <c r="O31" s="11">
        <v>18</v>
      </c>
      <c r="P31" s="15" t="s">
        <v>55</v>
      </c>
      <c r="Q31" s="16">
        <f t="shared" si="2"/>
        <v>8</v>
      </c>
      <c r="R31" s="17">
        <f>'[1]07-08'!J28-'[1]07-08'!L28</f>
        <v>8</v>
      </c>
      <c r="S31" s="16">
        <v>20</v>
      </c>
      <c r="T31" s="16"/>
      <c r="U31" s="16"/>
      <c r="V31" s="16"/>
      <c r="W31" s="16"/>
      <c r="X31" s="16"/>
      <c r="Y31" s="16"/>
      <c r="Z31" s="11">
        <v>18</v>
      </c>
      <c r="AA31" s="15" t="s">
        <v>55</v>
      </c>
      <c r="AB31" s="16"/>
      <c r="AC31" s="16"/>
      <c r="AD31" s="16"/>
      <c r="AE31" s="16"/>
      <c r="AF31" s="16"/>
      <c r="AG31" s="16"/>
      <c r="AH31" s="16"/>
      <c r="AI31" s="16"/>
      <c r="AJ31" s="11">
        <v>18</v>
      </c>
      <c r="AK31" s="15" t="s">
        <v>55</v>
      </c>
      <c r="AL31" s="16">
        <f>C31-AM31</f>
        <v>8</v>
      </c>
      <c r="AM31" s="16"/>
      <c r="AN31" s="16"/>
      <c r="AO31" s="16"/>
      <c r="AP31" s="16"/>
      <c r="AQ31" s="16"/>
      <c r="AR31" s="16"/>
      <c r="AS31" s="16"/>
    </row>
    <row r="32" spans="1:45" s="12" customFormat="1" ht="19.5" customHeight="1">
      <c r="A32" s="11">
        <v>19</v>
      </c>
      <c r="B32" s="15" t="s">
        <v>56</v>
      </c>
      <c r="C32" s="16">
        <f>F32+Q32</f>
        <v>9</v>
      </c>
      <c r="D32" s="16">
        <f t="shared" si="1"/>
        <v>9</v>
      </c>
      <c r="E32" s="16"/>
      <c r="F32" s="16">
        <f t="shared" si="3"/>
        <v>0</v>
      </c>
      <c r="G32" s="16"/>
      <c r="H32" s="16"/>
      <c r="I32" s="16"/>
      <c r="J32" s="16"/>
      <c r="K32" s="16"/>
      <c r="L32" s="16"/>
      <c r="M32" s="16"/>
      <c r="N32" s="16"/>
      <c r="O32" s="11">
        <v>19</v>
      </c>
      <c r="P32" s="15" t="s">
        <v>56</v>
      </c>
      <c r="Q32" s="16">
        <f t="shared" si="2"/>
        <v>9</v>
      </c>
      <c r="R32" s="17">
        <f>'[1]07-08'!J29-'[1]07-08'!L29</f>
        <v>6</v>
      </c>
      <c r="S32" s="16">
        <v>20</v>
      </c>
      <c r="T32" s="16">
        <f>'[1]07-08'!L29</f>
        <v>3</v>
      </c>
      <c r="U32" s="16">
        <v>10</v>
      </c>
      <c r="V32" s="16"/>
      <c r="W32" s="16"/>
      <c r="X32" s="16"/>
      <c r="Y32" s="16"/>
      <c r="Z32" s="11">
        <v>19</v>
      </c>
      <c r="AA32" s="15" t="s">
        <v>56</v>
      </c>
      <c r="AB32" s="16"/>
      <c r="AC32" s="16"/>
      <c r="AD32" s="16">
        <v>3</v>
      </c>
      <c r="AE32" s="16">
        <v>10</v>
      </c>
      <c r="AF32" s="16"/>
      <c r="AG32" s="16"/>
      <c r="AH32" s="16"/>
      <c r="AI32" s="16"/>
      <c r="AJ32" s="11">
        <v>19</v>
      </c>
      <c r="AK32" s="15" t="s">
        <v>56</v>
      </c>
      <c r="AL32" s="16">
        <f>C32-AM32</f>
        <v>6</v>
      </c>
      <c r="AM32" s="16">
        <f>'[1]07-08'!L29</f>
        <v>3</v>
      </c>
      <c r="AN32" s="16"/>
      <c r="AO32" s="16"/>
      <c r="AP32" s="16"/>
      <c r="AQ32" s="16">
        <v>3</v>
      </c>
      <c r="AR32" s="16"/>
      <c r="AS32" s="16"/>
    </row>
    <row r="33" spans="1:45" s="12" customFormat="1" ht="19.5" customHeight="1">
      <c r="A33" s="11">
        <v>20</v>
      </c>
      <c r="B33" s="15" t="s">
        <v>57</v>
      </c>
      <c r="C33" s="16">
        <f>F33+Q33</f>
        <v>11</v>
      </c>
      <c r="D33" s="16">
        <f t="shared" si="1"/>
        <v>11</v>
      </c>
      <c r="E33" s="16"/>
      <c r="F33" s="16">
        <f t="shared" si="3"/>
        <v>1</v>
      </c>
      <c r="G33" s="16">
        <f>'[1]07-08'!F30</f>
        <v>1</v>
      </c>
      <c r="H33" s="16">
        <v>15</v>
      </c>
      <c r="I33" s="16"/>
      <c r="J33" s="16"/>
      <c r="K33" s="16"/>
      <c r="L33" s="16"/>
      <c r="M33" s="16"/>
      <c r="N33" s="16"/>
      <c r="O33" s="11">
        <v>20</v>
      </c>
      <c r="P33" s="15" t="s">
        <v>57</v>
      </c>
      <c r="Q33" s="16">
        <f t="shared" si="2"/>
        <v>10</v>
      </c>
      <c r="R33" s="17">
        <f>'[1]07-08'!J30-'[1]07-08'!L30</f>
        <v>10</v>
      </c>
      <c r="S33" s="16">
        <v>20</v>
      </c>
      <c r="T33" s="16"/>
      <c r="U33" s="16"/>
      <c r="V33" s="16"/>
      <c r="W33" s="16"/>
      <c r="X33" s="16"/>
      <c r="Y33" s="16"/>
      <c r="Z33" s="11">
        <v>20</v>
      </c>
      <c r="AA33" s="15" t="s">
        <v>57</v>
      </c>
      <c r="AB33" s="16"/>
      <c r="AC33" s="16"/>
      <c r="AD33" s="16"/>
      <c r="AE33" s="16"/>
      <c r="AF33" s="16"/>
      <c r="AG33" s="16"/>
      <c r="AH33" s="16"/>
      <c r="AI33" s="16"/>
      <c r="AJ33" s="11">
        <v>20</v>
      </c>
      <c r="AK33" s="15" t="s">
        <v>57</v>
      </c>
      <c r="AL33" s="16">
        <f>C33-AM33</f>
        <v>11</v>
      </c>
      <c r="AM33" s="16"/>
      <c r="AN33" s="16"/>
      <c r="AO33" s="16"/>
      <c r="AP33" s="16"/>
      <c r="AQ33" s="16"/>
      <c r="AR33" s="16"/>
      <c r="AS33" s="16"/>
    </row>
    <row r="34" spans="1:45" s="12" customFormat="1" ht="19.5" customHeight="1">
      <c r="A34" s="11">
        <v>21</v>
      </c>
      <c r="B34" s="15" t="s">
        <v>58</v>
      </c>
      <c r="C34" s="16">
        <f>F34+Q34</f>
        <v>12</v>
      </c>
      <c r="D34" s="16">
        <f t="shared" si="1"/>
        <v>12</v>
      </c>
      <c r="E34" s="16"/>
      <c r="F34" s="16">
        <f t="shared" si="3"/>
        <v>2</v>
      </c>
      <c r="G34" s="16">
        <f>'[1]07-08'!F31</f>
        <v>2</v>
      </c>
      <c r="H34" s="16">
        <v>15</v>
      </c>
      <c r="I34" s="16"/>
      <c r="J34" s="16"/>
      <c r="K34" s="16"/>
      <c r="L34" s="16"/>
      <c r="M34" s="16"/>
      <c r="N34" s="16"/>
      <c r="O34" s="11">
        <v>21</v>
      </c>
      <c r="P34" s="15" t="s">
        <v>58</v>
      </c>
      <c r="Q34" s="16">
        <f t="shared" si="2"/>
        <v>10</v>
      </c>
      <c r="R34" s="17">
        <f>'[1]07-08'!J31-'[1]07-08'!L31</f>
        <v>10</v>
      </c>
      <c r="S34" s="16">
        <v>20</v>
      </c>
      <c r="T34" s="16"/>
      <c r="U34" s="16"/>
      <c r="V34" s="16"/>
      <c r="W34" s="16"/>
      <c r="X34" s="16"/>
      <c r="Y34" s="16"/>
      <c r="Z34" s="11">
        <v>21</v>
      </c>
      <c r="AA34" s="15" t="s">
        <v>58</v>
      </c>
      <c r="AB34" s="16"/>
      <c r="AC34" s="16"/>
      <c r="AD34" s="16"/>
      <c r="AE34" s="16"/>
      <c r="AF34" s="16"/>
      <c r="AG34" s="16"/>
      <c r="AH34" s="16"/>
      <c r="AI34" s="16"/>
      <c r="AJ34" s="11">
        <v>21</v>
      </c>
      <c r="AK34" s="15" t="s">
        <v>58</v>
      </c>
      <c r="AL34" s="16">
        <f>C34-AM34</f>
        <v>12</v>
      </c>
      <c r="AM34" s="16"/>
      <c r="AN34" s="16"/>
      <c r="AO34" s="16"/>
      <c r="AP34" s="16"/>
      <c r="AQ34" s="16"/>
      <c r="AR34" s="16"/>
      <c r="AS34" s="16"/>
    </row>
    <row r="35" spans="1:45" s="12" customFormat="1" ht="19.5" customHeight="1">
      <c r="A35" s="11">
        <v>22</v>
      </c>
      <c r="B35" s="15" t="s">
        <v>59</v>
      </c>
      <c r="C35" s="16">
        <v>11</v>
      </c>
      <c r="D35" s="16">
        <f t="shared" si="1"/>
        <v>10</v>
      </c>
      <c r="E35" s="16">
        <v>1</v>
      </c>
      <c r="F35" s="16">
        <f t="shared" si="3"/>
        <v>1</v>
      </c>
      <c r="G35" s="16"/>
      <c r="H35" s="16"/>
      <c r="I35" s="16">
        <f>'[1]07-08'!F32</f>
        <v>1</v>
      </c>
      <c r="J35" s="16">
        <v>10</v>
      </c>
      <c r="K35" s="16"/>
      <c r="L35" s="16"/>
      <c r="M35" s="16">
        <v>1</v>
      </c>
      <c r="N35" s="16">
        <v>10</v>
      </c>
      <c r="O35" s="11">
        <v>22</v>
      </c>
      <c r="P35" s="15" t="s">
        <v>59</v>
      </c>
      <c r="Q35" s="16">
        <f t="shared" si="2"/>
        <v>10</v>
      </c>
      <c r="R35" s="17"/>
      <c r="S35" s="16"/>
      <c r="T35" s="16">
        <f>C35-F35</f>
        <v>10</v>
      </c>
      <c r="U35" s="16">
        <v>15</v>
      </c>
      <c r="V35" s="16"/>
      <c r="W35" s="16"/>
      <c r="X35" s="16"/>
      <c r="Y35" s="16"/>
      <c r="Z35" s="11">
        <v>22</v>
      </c>
      <c r="AA35" s="15" t="s">
        <v>59</v>
      </c>
      <c r="AB35" s="16">
        <v>10</v>
      </c>
      <c r="AC35" s="16">
        <v>15</v>
      </c>
      <c r="AD35" s="16"/>
      <c r="AE35" s="16"/>
      <c r="AF35" s="16"/>
      <c r="AG35" s="16"/>
      <c r="AH35" s="16"/>
      <c r="AI35" s="16"/>
      <c r="AJ35" s="11">
        <v>22</v>
      </c>
      <c r="AK35" s="15" t="s">
        <v>59</v>
      </c>
      <c r="AL35" s="16"/>
      <c r="AM35" s="16">
        <f>'[1]07-08'!L32</f>
        <v>11</v>
      </c>
      <c r="AN35" s="16"/>
      <c r="AO35" s="16">
        <v>11</v>
      </c>
      <c r="AP35" s="16"/>
      <c r="AQ35" s="16"/>
      <c r="AR35" s="16"/>
      <c r="AS35" s="16"/>
    </row>
    <row r="36" spans="1:45" s="12" customFormat="1" ht="19.5" customHeight="1">
      <c r="A36" s="11">
        <v>23</v>
      </c>
      <c r="B36" s="15" t="s">
        <v>60</v>
      </c>
      <c r="C36" s="16">
        <f aca="true" t="shared" si="6" ref="C36:C42">F36+Q36</f>
        <v>11</v>
      </c>
      <c r="D36" s="16">
        <f t="shared" si="1"/>
        <v>11</v>
      </c>
      <c r="E36" s="16"/>
      <c r="F36" s="16">
        <f t="shared" si="3"/>
        <v>2</v>
      </c>
      <c r="G36" s="16">
        <f>'[1]07-08'!F33</f>
        <v>2</v>
      </c>
      <c r="H36" s="16">
        <v>15</v>
      </c>
      <c r="I36" s="16"/>
      <c r="J36" s="16"/>
      <c r="K36" s="16"/>
      <c r="L36" s="16"/>
      <c r="M36" s="16"/>
      <c r="N36" s="16"/>
      <c r="O36" s="11">
        <v>23</v>
      </c>
      <c r="P36" s="15" t="s">
        <v>60</v>
      </c>
      <c r="Q36" s="16">
        <f t="shared" si="2"/>
        <v>9</v>
      </c>
      <c r="R36" s="17">
        <f>'[1]07-08'!J33-'[1]07-08'!L33</f>
        <v>9</v>
      </c>
      <c r="S36" s="16">
        <v>20</v>
      </c>
      <c r="T36" s="16"/>
      <c r="U36" s="16"/>
      <c r="V36" s="16"/>
      <c r="W36" s="16"/>
      <c r="X36" s="16"/>
      <c r="Y36" s="16"/>
      <c r="Z36" s="11">
        <v>23</v>
      </c>
      <c r="AA36" s="15" t="s">
        <v>60</v>
      </c>
      <c r="AB36" s="16"/>
      <c r="AC36" s="16"/>
      <c r="AD36" s="16"/>
      <c r="AE36" s="16"/>
      <c r="AF36" s="16"/>
      <c r="AG36" s="16"/>
      <c r="AH36" s="16"/>
      <c r="AI36" s="16"/>
      <c r="AJ36" s="11">
        <v>23</v>
      </c>
      <c r="AK36" s="15" t="s">
        <v>60</v>
      </c>
      <c r="AL36" s="16">
        <f aca="true" t="shared" si="7" ref="AL36:AL42">C36-AM36</f>
        <v>11</v>
      </c>
      <c r="AM36" s="16"/>
      <c r="AN36" s="16"/>
      <c r="AO36" s="16"/>
      <c r="AP36" s="16"/>
      <c r="AQ36" s="16"/>
      <c r="AR36" s="16"/>
      <c r="AS36" s="16"/>
    </row>
    <row r="37" spans="1:45" s="12" customFormat="1" ht="19.5" customHeight="1">
      <c r="A37" s="11">
        <v>24</v>
      </c>
      <c r="B37" s="15" t="s">
        <v>61</v>
      </c>
      <c r="C37" s="16">
        <f t="shared" si="6"/>
        <v>12</v>
      </c>
      <c r="D37" s="16">
        <f t="shared" si="1"/>
        <v>12</v>
      </c>
      <c r="E37" s="16"/>
      <c r="F37" s="16">
        <f t="shared" si="3"/>
        <v>3</v>
      </c>
      <c r="G37" s="16">
        <f>'[1]07-08'!F34</f>
        <v>3</v>
      </c>
      <c r="H37" s="16">
        <v>15</v>
      </c>
      <c r="I37" s="16"/>
      <c r="J37" s="16"/>
      <c r="K37" s="16"/>
      <c r="L37" s="16"/>
      <c r="M37" s="16"/>
      <c r="N37" s="16"/>
      <c r="O37" s="11">
        <v>24</v>
      </c>
      <c r="P37" s="15" t="s">
        <v>61</v>
      </c>
      <c r="Q37" s="16">
        <f t="shared" si="2"/>
        <v>9</v>
      </c>
      <c r="R37" s="17">
        <f>'[1]07-08'!J34-'[1]07-08'!L34</f>
        <v>9</v>
      </c>
      <c r="S37" s="16">
        <v>20</v>
      </c>
      <c r="T37" s="16"/>
      <c r="U37" s="16"/>
      <c r="V37" s="16"/>
      <c r="W37" s="16"/>
      <c r="X37" s="16"/>
      <c r="Y37" s="16"/>
      <c r="Z37" s="11">
        <v>24</v>
      </c>
      <c r="AA37" s="15" t="s">
        <v>61</v>
      </c>
      <c r="AB37" s="16"/>
      <c r="AC37" s="16"/>
      <c r="AD37" s="16"/>
      <c r="AE37" s="16"/>
      <c r="AF37" s="16"/>
      <c r="AG37" s="16"/>
      <c r="AH37" s="16"/>
      <c r="AI37" s="16"/>
      <c r="AJ37" s="11">
        <v>24</v>
      </c>
      <c r="AK37" s="15" t="s">
        <v>61</v>
      </c>
      <c r="AL37" s="16">
        <f t="shared" si="7"/>
        <v>12</v>
      </c>
      <c r="AM37" s="16"/>
      <c r="AN37" s="16"/>
      <c r="AO37" s="16"/>
      <c r="AP37" s="16"/>
      <c r="AQ37" s="16"/>
      <c r="AR37" s="16"/>
      <c r="AS37" s="16"/>
    </row>
    <row r="38" spans="1:45" s="12" customFormat="1" ht="19.5" customHeight="1">
      <c r="A38" s="11">
        <v>25</v>
      </c>
      <c r="B38" s="15" t="s">
        <v>62</v>
      </c>
      <c r="C38" s="16">
        <f t="shared" si="6"/>
        <v>13</v>
      </c>
      <c r="D38" s="16">
        <f t="shared" si="1"/>
        <v>13</v>
      </c>
      <c r="E38" s="16"/>
      <c r="F38" s="16">
        <f t="shared" si="3"/>
        <v>2</v>
      </c>
      <c r="G38" s="16">
        <f>'[1]07-08'!F35</f>
        <v>2</v>
      </c>
      <c r="H38" s="16">
        <v>15</v>
      </c>
      <c r="I38" s="16"/>
      <c r="J38" s="16"/>
      <c r="K38" s="16"/>
      <c r="L38" s="16"/>
      <c r="M38" s="16"/>
      <c r="N38" s="16"/>
      <c r="O38" s="11">
        <v>25</v>
      </c>
      <c r="P38" s="15" t="s">
        <v>62</v>
      </c>
      <c r="Q38" s="16">
        <f t="shared" si="2"/>
        <v>11</v>
      </c>
      <c r="R38" s="17">
        <f>'[1]07-08'!J35-'[1]07-08'!L35</f>
        <v>11</v>
      </c>
      <c r="S38" s="16">
        <v>20</v>
      </c>
      <c r="T38" s="16"/>
      <c r="U38" s="16"/>
      <c r="V38" s="16"/>
      <c r="W38" s="16"/>
      <c r="X38" s="16"/>
      <c r="Y38" s="16"/>
      <c r="Z38" s="11">
        <v>25</v>
      </c>
      <c r="AA38" s="15" t="s">
        <v>62</v>
      </c>
      <c r="AB38" s="16"/>
      <c r="AC38" s="16"/>
      <c r="AD38" s="16"/>
      <c r="AE38" s="16"/>
      <c r="AF38" s="16"/>
      <c r="AG38" s="16"/>
      <c r="AH38" s="16"/>
      <c r="AI38" s="16"/>
      <c r="AJ38" s="11">
        <v>25</v>
      </c>
      <c r="AK38" s="15" t="s">
        <v>62</v>
      </c>
      <c r="AL38" s="16">
        <f t="shared" si="7"/>
        <v>13</v>
      </c>
      <c r="AM38" s="16"/>
      <c r="AN38" s="16"/>
      <c r="AO38" s="16"/>
      <c r="AP38" s="16"/>
      <c r="AQ38" s="16"/>
      <c r="AR38" s="16"/>
      <c r="AS38" s="16"/>
    </row>
    <row r="39" spans="1:45" s="12" customFormat="1" ht="19.5" customHeight="1">
      <c r="A39" s="11">
        <v>26</v>
      </c>
      <c r="B39" s="15" t="s">
        <v>63</v>
      </c>
      <c r="C39" s="16">
        <f t="shared" si="6"/>
        <v>12</v>
      </c>
      <c r="D39" s="16">
        <f t="shared" si="1"/>
        <v>12</v>
      </c>
      <c r="E39" s="16"/>
      <c r="F39" s="16">
        <f t="shared" si="3"/>
        <v>4</v>
      </c>
      <c r="G39" s="16">
        <f>'[1]07-08'!F36</f>
        <v>4</v>
      </c>
      <c r="H39" s="16">
        <v>15</v>
      </c>
      <c r="I39" s="16"/>
      <c r="J39" s="16"/>
      <c r="K39" s="16"/>
      <c r="L39" s="16"/>
      <c r="M39" s="16"/>
      <c r="N39" s="16"/>
      <c r="O39" s="11">
        <v>26</v>
      </c>
      <c r="P39" s="15" t="s">
        <v>63</v>
      </c>
      <c r="Q39" s="16">
        <f t="shared" si="2"/>
        <v>8</v>
      </c>
      <c r="R39" s="17">
        <f>'[1]07-08'!J36-'[1]07-08'!L36</f>
        <v>8</v>
      </c>
      <c r="S39" s="16">
        <v>20</v>
      </c>
      <c r="T39" s="16"/>
      <c r="U39" s="16"/>
      <c r="V39" s="16"/>
      <c r="W39" s="16"/>
      <c r="X39" s="16"/>
      <c r="Y39" s="16"/>
      <c r="Z39" s="11">
        <v>26</v>
      </c>
      <c r="AA39" s="15" t="s">
        <v>63</v>
      </c>
      <c r="AB39" s="16"/>
      <c r="AC39" s="16"/>
      <c r="AD39" s="16"/>
      <c r="AE39" s="16"/>
      <c r="AF39" s="16"/>
      <c r="AG39" s="16"/>
      <c r="AH39" s="16"/>
      <c r="AI39" s="16"/>
      <c r="AJ39" s="11">
        <v>26</v>
      </c>
      <c r="AK39" s="15" t="s">
        <v>63</v>
      </c>
      <c r="AL39" s="16">
        <f t="shared" si="7"/>
        <v>12</v>
      </c>
      <c r="AM39" s="16"/>
      <c r="AN39" s="16"/>
      <c r="AO39" s="16"/>
      <c r="AP39" s="16"/>
      <c r="AQ39" s="16"/>
      <c r="AR39" s="16"/>
      <c r="AS39" s="16"/>
    </row>
    <row r="40" spans="1:45" s="12" customFormat="1" ht="19.5" customHeight="1">
      <c r="A40" s="11">
        <v>27</v>
      </c>
      <c r="B40" s="15" t="s">
        <v>64</v>
      </c>
      <c r="C40" s="16">
        <f t="shared" si="6"/>
        <v>11</v>
      </c>
      <c r="D40" s="16">
        <f t="shared" si="1"/>
        <v>11</v>
      </c>
      <c r="E40" s="16"/>
      <c r="F40" s="16">
        <f t="shared" si="3"/>
        <v>1</v>
      </c>
      <c r="G40" s="16">
        <f>'[1]07-08'!F37</f>
        <v>1</v>
      </c>
      <c r="H40" s="16">
        <v>15</v>
      </c>
      <c r="I40" s="16"/>
      <c r="J40" s="16"/>
      <c r="K40" s="16"/>
      <c r="L40" s="16"/>
      <c r="M40" s="16"/>
      <c r="N40" s="16"/>
      <c r="O40" s="11">
        <v>27</v>
      </c>
      <c r="P40" s="15" t="s">
        <v>64</v>
      </c>
      <c r="Q40" s="16">
        <f t="shared" si="2"/>
        <v>10</v>
      </c>
      <c r="R40" s="17">
        <f>'[1]07-08'!J37-'[1]07-08'!L37</f>
        <v>5</v>
      </c>
      <c r="S40" s="16">
        <v>20</v>
      </c>
      <c r="T40" s="16">
        <f>'[1]07-08'!L37</f>
        <v>5</v>
      </c>
      <c r="U40" s="16">
        <v>10</v>
      </c>
      <c r="V40" s="16"/>
      <c r="W40" s="16"/>
      <c r="X40" s="16"/>
      <c r="Y40" s="16"/>
      <c r="Z40" s="11">
        <v>27</v>
      </c>
      <c r="AA40" s="15" t="s">
        <v>64</v>
      </c>
      <c r="AB40" s="16"/>
      <c r="AC40" s="16"/>
      <c r="AD40" s="16"/>
      <c r="AE40" s="16"/>
      <c r="AF40" s="16">
        <v>5</v>
      </c>
      <c r="AG40" s="16">
        <v>10</v>
      </c>
      <c r="AH40" s="16"/>
      <c r="AI40" s="16"/>
      <c r="AJ40" s="11">
        <v>27</v>
      </c>
      <c r="AK40" s="15" t="s">
        <v>64</v>
      </c>
      <c r="AL40" s="16">
        <f t="shared" si="7"/>
        <v>6</v>
      </c>
      <c r="AM40" s="16">
        <f>'[1]07-08'!L37</f>
        <v>5</v>
      </c>
      <c r="AN40" s="16"/>
      <c r="AO40" s="16"/>
      <c r="AP40" s="16"/>
      <c r="AQ40" s="16"/>
      <c r="AR40" s="16">
        <v>5</v>
      </c>
      <c r="AS40" s="16"/>
    </row>
    <row r="41" spans="1:45" s="12" customFormat="1" ht="19.5" customHeight="1">
      <c r="A41" s="11">
        <v>28</v>
      </c>
      <c r="B41" s="15" t="s">
        <v>65</v>
      </c>
      <c r="C41" s="16">
        <f t="shared" si="6"/>
        <v>11</v>
      </c>
      <c r="D41" s="16">
        <f t="shared" si="1"/>
        <v>9</v>
      </c>
      <c r="E41" s="16">
        <v>2</v>
      </c>
      <c r="F41" s="16">
        <f t="shared" si="3"/>
        <v>1</v>
      </c>
      <c r="G41" s="16">
        <f>'[1]07-08'!F38</f>
        <v>1</v>
      </c>
      <c r="H41" s="16">
        <v>15</v>
      </c>
      <c r="I41" s="16"/>
      <c r="J41" s="16"/>
      <c r="K41" s="16"/>
      <c r="L41" s="16"/>
      <c r="M41" s="16"/>
      <c r="N41" s="16"/>
      <c r="O41" s="11">
        <v>28</v>
      </c>
      <c r="P41" s="15" t="s">
        <v>65</v>
      </c>
      <c r="Q41" s="16">
        <f t="shared" si="2"/>
        <v>10</v>
      </c>
      <c r="R41" s="17">
        <f>'[1]07-08'!J38-'[1]07-08'!L38</f>
        <v>6</v>
      </c>
      <c r="S41" s="16">
        <v>20</v>
      </c>
      <c r="T41" s="16">
        <f>'[1]07-08'!L38</f>
        <v>4</v>
      </c>
      <c r="U41" s="16">
        <v>12</v>
      </c>
      <c r="V41" s="16"/>
      <c r="W41" s="16"/>
      <c r="X41" s="16">
        <v>3</v>
      </c>
      <c r="Y41" s="16">
        <v>12</v>
      </c>
      <c r="Z41" s="11">
        <v>28</v>
      </c>
      <c r="AA41" s="15" t="s">
        <v>65</v>
      </c>
      <c r="AB41" s="16"/>
      <c r="AC41" s="16"/>
      <c r="AD41" s="16"/>
      <c r="AE41" s="16"/>
      <c r="AF41" s="16">
        <v>1</v>
      </c>
      <c r="AG41" s="16">
        <v>10</v>
      </c>
      <c r="AH41" s="16"/>
      <c r="AI41" s="16"/>
      <c r="AJ41" s="11">
        <v>28</v>
      </c>
      <c r="AK41" s="15" t="s">
        <v>65</v>
      </c>
      <c r="AL41" s="16">
        <f t="shared" si="7"/>
        <v>7</v>
      </c>
      <c r="AM41" s="16">
        <f>'[1]07-08'!L38</f>
        <v>4</v>
      </c>
      <c r="AN41" s="16"/>
      <c r="AO41" s="16"/>
      <c r="AP41" s="16">
        <v>3</v>
      </c>
      <c r="AQ41" s="16"/>
      <c r="AR41" s="16">
        <v>1</v>
      </c>
      <c r="AS41" s="16"/>
    </row>
    <row r="42" spans="1:45" s="12" customFormat="1" ht="19.5" customHeight="1">
      <c r="A42" s="11">
        <v>29</v>
      </c>
      <c r="B42" s="15" t="s">
        <v>66</v>
      </c>
      <c r="C42" s="16">
        <f t="shared" si="6"/>
        <v>11</v>
      </c>
      <c r="D42" s="16">
        <f t="shared" si="1"/>
        <v>11</v>
      </c>
      <c r="E42" s="16"/>
      <c r="F42" s="16">
        <f t="shared" si="3"/>
        <v>1</v>
      </c>
      <c r="G42" s="16">
        <f>'[1]07-08'!F39</f>
        <v>1</v>
      </c>
      <c r="H42" s="16">
        <v>15</v>
      </c>
      <c r="I42" s="16"/>
      <c r="J42" s="16"/>
      <c r="K42" s="16"/>
      <c r="L42" s="16"/>
      <c r="M42" s="16"/>
      <c r="N42" s="16"/>
      <c r="O42" s="11">
        <v>29</v>
      </c>
      <c r="P42" s="15" t="s">
        <v>66</v>
      </c>
      <c r="Q42" s="16">
        <f t="shared" si="2"/>
        <v>10</v>
      </c>
      <c r="R42" s="17">
        <f>'[1]07-08'!J39-'[1]07-08'!L39</f>
        <v>10</v>
      </c>
      <c r="S42" s="16">
        <v>20</v>
      </c>
      <c r="T42" s="16"/>
      <c r="U42" s="16"/>
      <c r="V42" s="16"/>
      <c r="W42" s="16"/>
      <c r="X42" s="16"/>
      <c r="Y42" s="16"/>
      <c r="Z42" s="11">
        <v>29</v>
      </c>
      <c r="AA42" s="15" t="s">
        <v>66</v>
      </c>
      <c r="AB42" s="16"/>
      <c r="AC42" s="16"/>
      <c r="AD42" s="16"/>
      <c r="AE42" s="16"/>
      <c r="AF42" s="16"/>
      <c r="AG42" s="16"/>
      <c r="AH42" s="16"/>
      <c r="AI42" s="16"/>
      <c r="AJ42" s="11">
        <v>29</v>
      </c>
      <c r="AK42" s="15" t="s">
        <v>66</v>
      </c>
      <c r="AL42" s="16">
        <f t="shared" si="7"/>
        <v>11</v>
      </c>
      <c r="AM42" s="16"/>
      <c r="AN42" s="16"/>
      <c r="AO42" s="16"/>
      <c r="AP42" s="16"/>
      <c r="AQ42" s="16"/>
      <c r="AR42" s="16"/>
      <c r="AS42" s="16"/>
    </row>
    <row r="43" spans="1:45" s="12" customFormat="1" ht="19.5" customHeight="1">
      <c r="A43" s="11">
        <v>30</v>
      </c>
      <c r="B43" s="15" t="s">
        <v>67</v>
      </c>
      <c r="C43" s="16">
        <v>15</v>
      </c>
      <c r="D43" s="16">
        <f t="shared" si="1"/>
        <v>15</v>
      </c>
      <c r="E43" s="16"/>
      <c r="F43" s="16">
        <f t="shared" si="3"/>
        <v>3</v>
      </c>
      <c r="G43" s="16"/>
      <c r="H43" s="16"/>
      <c r="I43" s="16">
        <f>'[1]07-08'!F40</f>
        <v>3</v>
      </c>
      <c r="J43" s="16">
        <v>10</v>
      </c>
      <c r="K43" s="16">
        <v>3</v>
      </c>
      <c r="L43" s="16">
        <v>10</v>
      </c>
      <c r="M43" s="16"/>
      <c r="N43" s="16"/>
      <c r="O43" s="11">
        <v>30</v>
      </c>
      <c r="P43" s="15" t="s">
        <v>67</v>
      </c>
      <c r="Q43" s="16">
        <f t="shared" si="2"/>
        <v>12</v>
      </c>
      <c r="R43" s="17"/>
      <c r="S43" s="16"/>
      <c r="T43" s="16">
        <f>C43-F43</f>
        <v>12</v>
      </c>
      <c r="U43" s="16">
        <v>15</v>
      </c>
      <c r="V43" s="16">
        <v>12</v>
      </c>
      <c r="W43" s="16">
        <v>15</v>
      </c>
      <c r="X43" s="16"/>
      <c r="Y43" s="16"/>
      <c r="Z43" s="11">
        <v>30</v>
      </c>
      <c r="AA43" s="15" t="s">
        <v>67</v>
      </c>
      <c r="AB43" s="16"/>
      <c r="AC43" s="16"/>
      <c r="AD43" s="16"/>
      <c r="AE43" s="16"/>
      <c r="AF43" s="16"/>
      <c r="AG43" s="16"/>
      <c r="AH43" s="16"/>
      <c r="AI43" s="16"/>
      <c r="AJ43" s="11">
        <v>30</v>
      </c>
      <c r="AK43" s="15" t="s">
        <v>67</v>
      </c>
      <c r="AL43" s="16"/>
      <c r="AM43" s="16">
        <f>'[1]07-08'!L40</f>
        <v>15</v>
      </c>
      <c r="AN43" s="16">
        <v>15</v>
      </c>
      <c r="AO43" s="16"/>
      <c r="AP43" s="16"/>
      <c r="AQ43" s="16"/>
      <c r="AR43" s="16"/>
      <c r="AS43" s="16"/>
    </row>
    <row r="44" spans="1:45" s="12" customFormat="1" ht="19.5" customHeight="1">
      <c r="A44" s="11">
        <v>31</v>
      </c>
      <c r="B44" s="15" t="s">
        <v>68</v>
      </c>
      <c r="C44" s="16">
        <f>F44+Q44</f>
        <v>10</v>
      </c>
      <c r="D44" s="16">
        <f t="shared" si="1"/>
        <v>10</v>
      </c>
      <c r="E44" s="16"/>
      <c r="F44" s="16">
        <f t="shared" si="3"/>
        <v>2</v>
      </c>
      <c r="G44" s="16">
        <f>'[1]07-08'!F41</f>
        <v>2</v>
      </c>
      <c r="H44" s="16">
        <v>15</v>
      </c>
      <c r="I44" s="16"/>
      <c r="J44" s="16"/>
      <c r="K44" s="16"/>
      <c r="L44" s="16"/>
      <c r="M44" s="16"/>
      <c r="N44" s="16"/>
      <c r="O44" s="11">
        <v>31</v>
      </c>
      <c r="P44" s="15" t="s">
        <v>68</v>
      </c>
      <c r="Q44" s="16">
        <f t="shared" si="2"/>
        <v>8</v>
      </c>
      <c r="R44" s="17">
        <f>'[1]07-08'!J41-'[1]07-08'!L41</f>
        <v>8</v>
      </c>
      <c r="S44" s="16">
        <v>20</v>
      </c>
      <c r="T44" s="16"/>
      <c r="U44" s="16"/>
      <c r="V44" s="16"/>
      <c r="W44" s="16"/>
      <c r="X44" s="16"/>
      <c r="Y44" s="16"/>
      <c r="Z44" s="11">
        <v>31</v>
      </c>
      <c r="AA44" s="15" t="s">
        <v>68</v>
      </c>
      <c r="AB44" s="16"/>
      <c r="AC44" s="16"/>
      <c r="AD44" s="16"/>
      <c r="AE44" s="16"/>
      <c r="AF44" s="16"/>
      <c r="AG44" s="16"/>
      <c r="AH44" s="16"/>
      <c r="AI44" s="16"/>
      <c r="AJ44" s="11">
        <v>31</v>
      </c>
      <c r="AK44" s="15" t="s">
        <v>68</v>
      </c>
      <c r="AL44" s="16">
        <f>C44-AM44</f>
        <v>10</v>
      </c>
      <c r="AM44" s="16"/>
      <c r="AN44" s="16"/>
      <c r="AO44" s="16"/>
      <c r="AP44" s="16"/>
      <c r="AQ44" s="16"/>
      <c r="AR44" s="16"/>
      <c r="AS44" s="16"/>
    </row>
    <row r="45" spans="1:45" s="12" customFormat="1" ht="19.5" customHeight="1">
      <c r="A45" s="11">
        <v>32</v>
      </c>
      <c r="B45" s="15" t="s">
        <v>69</v>
      </c>
      <c r="C45" s="16">
        <v>16</v>
      </c>
      <c r="D45" s="16">
        <f t="shared" si="1"/>
        <v>16</v>
      </c>
      <c r="E45" s="16"/>
      <c r="F45" s="16">
        <f t="shared" si="3"/>
        <v>3</v>
      </c>
      <c r="G45" s="16"/>
      <c r="H45" s="16"/>
      <c r="I45" s="16">
        <f>'[1]07-08'!F42</f>
        <v>3</v>
      </c>
      <c r="J45" s="16">
        <v>10</v>
      </c>
      <c r="K45" s="16">
        <v>3</v>
      </c>
      <c r="L45" s="16">
        <v>10</v>
      </c>
      <c r="M45" s="16"/>
      <c r="N45" s="16"/>
      <c r="O45" s="11">
        <v>32</v>
      </c>
      <c r="P45" s="15" t="s">
        <v>69</v>
      </c>
      <c r="Q45" s="16">
        <f t="shared" si="2"/>
        <v>13</v>
      </c>
      <c r="R45" s="17"/>
      <c r="S45" s="16"/>
      <c r="T45" s="16">
        <f>C45-F45</f>
        <v>13</v>
      </c>
      <c r="U45" s="16">
        <v>15</v>
      </c>
      <c r="V45" s="16">
        <v>13</v>
      </c>
      <c r="W45" s="16">
        <v>15</v>
      </c>
      <c r="X45" s="16"/>
      <c r="Y45" s="16"/>
      <c r="Z45" s="11">
        <v>32</v>
      </c>
      <c r="AA45" s="15" t="s">
        <v>69</v>
      </c>
      <c r="AB45" s="16"/>
      <c r="AC45" s="16"/>
      <c r="AD45" s="16"/>
      <c r="AE45" s="16"/>
      <c r="AF45" s="16"/>
      <c r="AG45" s="16"/>
      <c r="AH45" s="16"/>
      <c r="AI45" s="16"/>
      <c r="AJ45" s="11">
        <v>32</v>
      </c>
      <c r="AK45" s="15" t="s">
        <v>69</v>
      </c>
      <c r="AL45" s="16"/>
      <c r="AM45" s="16">
        <f>'[1]07-08'!L42</f>
        <v>16</v>
      </c>
      <c r="AN45" s="16">
        <v>16</v>
      </c>
      <c r="AO45" s="16"/>
      <c r="AP45" s="16"/>
      <c r="AQ45" s="16"/>
      <c r="AR45" s="16"/>
      <c r="AS45" s="16"/>
    </row>
    <row r="46" spans="1:45" s="12" customFormat="1" ht="19.5" customHeight="1">
      <c r="A46" s="11">
        <v>33</v>
      </c>
      <c r="B46" s="15" t="s">
        <v>70</v>
      </c>
      <c r="C46" s="16">
        <f aca="true" t="shared" si="8" ref="C46:C60">F46+Q46</f>
        <v>11</v>
      </c>
      <c r="D46" s="16">
        <f t="shared" si="1"/>
        <v>11</v>
      </c>
      <c r="E46" s="16"/>
      <c r="F46" s="16">
        <f t="shared" si="3"/>
        <v>3</v>
      </c>
      <c r="G46" s="16">
        <f>'[1]07-08'!F43</f>
        <v>3</v>
      </c>
      <c r="H46" s="16">
        <v>15</v>
      </c>
      <c r="I46" s="16"/>
      <c r="J46" s="16"/>
      <c r="K46" s="16"/>
      <c r="L46" s="16"/>
      <c r="M46" s="16"/>
      <c r="N46" s="16"/>
      <c r="O46" s="11">
        <v>33</v>
      </c>
      <c r="P46" s="15" t="s">
        <v>70</v>
      </c>
      <c r="Q46" s="16">
        <f t="shared" si="2"/>
        <v>8</v>
      </c>
      <c r="R46" s="17">
        <f>'[1]07-08'!J43-'[1]07-08'!L43</f>
        <v>8</v>
      </c>
      <c r="S46" s="16">
        <v>20</v>
      </c>
      <c r="T46" s="16"/>
      <c r="U46" s="16"/>
      <c r="V46" s="16"/>
      <c r="W46" s="16"/>
      <c r="X46" s="16"/>
      <c r="Y46" s="16"/>
      <c r="Z46" s="11">
        <v>33</v>
      </c>
      <c r="AA46" s="15" t="s">
        <v>70</v>
      </c>
      <c r="AB46" s="16"/>
      <c r="AC46" s="16"/>
      <c r="AD46" s="16"/>
      <c r="AE46" s="16"/>
      <c r="AF46" s="16"/>
      <c r="AG46" s="16"/>
      <c r="AH46" s="16"/>
      <c r="AI46" s="16"/>
      <c r="AJ46" s="11">
        <v>33</v>
      </c>
      <c r="AK46" s="15" t="s">
        <v>70</v>
      </c>
      <c r="AL46" s="16">
        <f aca="true" t="shared" si="9" ref="AL46:AL60">C46-AM46</f>
        <v>11</v>
      </c>
      <c r="AM46" s="16"/>
      <c r="AN46" s="16"/>
      <c r="AO46" s="16"/>
      <c r="AP46" s="16"/>
      <c r="AQ46" s="16"/>
      <c r="AR46" s="16"/>
      <c r="AS46" s="16"/>
    </row>
    <row r="47" spans="1:45" s="12" customFormat="1" ht="19.5" customHeight="1">
      <c r="A47" s="11">
        <v>34</v>
      </c>
      <c r="B47" s="15" t="s">
        <v>71</v>
      </c>
      <c r="C47" s="16">
        <f t="shared" si="8"/>
        <v>11</v>
      </c>
      <c r="D47" s="16">
        <f t="shared" si="1"/>
        <v>11</v>
      </c>
      <c r="E47" s="16"/>
      <c r="F47" s="16">
        <f t="shared" si="3"/>
        <v>3</v>
      </c>
      <c r="G47" s="16">
        <f>'[1]07-08'!F44</f>
        <v>3</v>
      </c>
      <c r="H47" s="16">
        <v>15</v>
      </c>
      <c r="I47" s="16"/>
      <c r="J47" s="16"/>
      <c r="K47" s="16"/>
      <c r="L47" s="16"/>
      <c r="M47" s="16"/>
      <c r="N47" s="16"/>
      <c r="O47" s="11">
        <v>34</v>
      </c>
      <c r="P47" s="15" t="s">
        <v>71</v>
      </c>
      <c r="Q47" s="16">
        <f t="shared" si="2"/>
        <v>8</v>
      </c>
      <c r="R47" s="17">
        <f>'[1]07-08'!J44-'[1]07-08'!L44</f>
        <v>8</v>
      </c>
      <c r="S47" s="16">
        <v>20</v>
      </c>
      <c r="T47" s="16"/>
      <c r="U47" s="16"/>
      <c r="V47" s="16"/>
      <c r="W47" s="16"/>
      <c r="X47" s="16"/>
      <c r="Y47" s="16"/>
      <c r="Z47" s="11">
        <v>34</v>
      </c>
      <c r="AA47" s="15" t="s">
        <v>71</v>
      </c>
      <c r="AB47" s="16"/>
      <c r="AC47" s="16"/>
      <c r="AD47" s="16"/>
      <c r="AE47" s="16"/>
      <c r="AF47" s="16"/>
      <c r="AG47" s="16"/>
      <c r="AH47" s="16"/>
      <c r="AI47" s="16"/>
      <c r="AJ47" s="11">
        <v>34</v>
      </c>
      <c r="AK47" s="15" t="s">
        <v>71</v>
      </c>
      <c r="AL47" s="16">
        <f t="shared" si="9"/>
        <v>11</v>
      </c>
      <c r="AM47" s="16"/>
      <c r="AN47" s="16"/>
      <c r="AO47" s="16"/>
      <c r="AP47" s="16"/>
      <c r="AQ47" s="16"/>
      <c r="AR47" s="16"/>
      <c r="AS47" s="16"/>
    </row>
    <row r="48" spans="1:45" s="12" customFormat="1" ht="19.5" customHeight="1">
      <c r="A48" s="11">
        <v>35</v>
      </c>
      <c r="B48" s="15" t="s">
        <v>72</v>
      </c>
      <c r="C48" s="16">
        <f t="shared" si="8"/>
        <v>17</v>
      </c>
      <c r="D48" s="16">
        <f t="shared" si="1"/>
        <v>17</v>
      </c>
      <c r="E48" s="16"/>
      <c r="F48" s="16">
        <f t="shared" si="3"/>
        <v>4</v>
      </c>
      <c r="G48" s="16">
        <f>'[1]07-08'!F45</f>
        <v>4</v>
      </c>
      <c r="H48" s="16">
        <v>15</v>
      </c>
      <c r="I48" s="16"/>
      <c r="J48" s="16"/>
      <c r="K48" s="16"/>
      <c r="L48" s="16"/>
      <c r="M48" s="16"/>
      <c r="N48" s="16"/>
      <c r="O48" s="11">
        <v>35</v>
      </c>
      <c r="P48" s="15" t="s">
        <v>72</v>
      </c>
      <c r="Q48" s="16">
        <f t="shared" si="2"/>
        <v>13</v>
      </c>
      <c r="R48" s="17">
        <f>'[1]07-08'!J45-'[1]07-08'!L45</f>
        <v>13</v>
      </c>
      <c r="S48" s="16">
        <v>20</v>
      </c>
      <c r="T48" s="16"/>
      <c r="U48" s="16"/>
      <c r="V48" s="16"/>
      <c r="W48" s="16"/>
      <c r="X48" s="16"/>
      <c r="Y48" s="16"/>
      <c r="Z48" s="11">
        <v>35</v>
      </c>
      <c r="AA48" s="15" t="s">
        <v>72</v>
      </c>
      <c r="AB48" s="16"/>
      <c r="AC48" s="16"/>
      <c r="AD48" s="16"/>
      <c r="AE48" s="16"/>
      <c r="AF48" s="16"/>
      <c r="AG48" s="16"/>
      <c r="AH48" s="16"/>
      <c r="AI48" s="16"/>
      <c r="AJ48" s="11">
        <v>35</v>
      </c>
      <c r="AK48" s="15" t="s">
        <v>72</v>
      </c>
      <c r="AL48" s="16">
        <f t="shared" si="9"/>
        <v>17</v>
      </c>
      <c r="AM48" s="16"/>
      <c r="AN48" s="16"/>
      <c r="AO48" s="16"/>
      <c r="AP48" s="16"/>
      <c r="AQ48" s="16"/>
      <c r="AR48" s="16"/>
      <c r="AS48" s="16"/>
    </row>
    <row r="49" spans="1:45" s="12" customFormat="1" ht="19.5" customHeight="1">
      <c r="A49" s="11">
        <v>36</v>
      </c>
      <c r="B49" s="15" t="s">
        <v>73</v>
      </c>
      <c r="C49" s="16">
        <f t="shared" si="8"/>
        <v>17</v>
      </c>
      <c r="D49" s="16">
        <f t="shared" si="1"/>
        <v>17</v>
      </c>
      <c r="E49" s="16"/>
      <c r="F49" s="16">
        <f t="shared" si="3"/>
        <v>4</v>
      </c>
      <c r="G49" s="16">
        <f>'[1]07-08'!F46</f>
        <v>4</v>
      </c>
      <c r="H49" s="16">
        <v>15</v>
      </c>
      <c r="I49" s="16"/>
      <c r="J49" s="16"/>
      <c r="K49" s="16"/>
      <c r="L49" s="16"/>
      <c r="M49" s="16"/>
      <c r="N49" s="16"/>
      <c r="O49" s="11">
        <v>36</v>
      </c>
      <c r="P49" s="15" t="s">
        <v>73</v>
      </c>
      <c r="Q49" s="16">
        <f t="shared" si="2"/>
        <v>13</v>
      </c>
      <c r="R49" s="17">
        <f>'[1]07-08'!J46-'[1]07-08'!L46</f>
        <v>13</v>
      </c>
      <c r="S49" s="16">
        <v>20</v>
      </c>
      <c r="T49" s="16"/>
      <c r="U49" s="16"/>
      <c r="V49" s="16"/>
      <c r="W49" s="16"/>
      <c r="X49" s="16"/>
      <c r="Y49" s="16"/>
      <c r="Z49" s="11">
        <v>36</v>
      </c>
      <c r="AA49" s="15" t="s">
        <v>73</v>
      </c>
      <c r="AB49" s="16"/>
      <c r="AC49" s="16"/>
      <c r="AD49" s="16"/>
      <c r="AE49" s="16"/>
      <c r="AF49" s="16"/>
      <c r="AG49" s="16"/>
      <c r="AH49" s="16"/>
      <c r="AI49" s="16"/>
      <c r="AJ49" s="11">
        <v>36</v>
      </c>
      <c r="AK49" s="15" t="s">
        <v>73</v>
      </c>
      <c r="AL49" s="16">
        <f t="shared" si="9"/>
        <v>17</v>
      </c>
      <c r="AM49" s="16"/>
      <c r="AN49" s="16"/>
      <c r="AO49" s="16"/>
      <c r="AP49" s="16"/>
      <c r="AQ49" s="16"/>
      <c r="AR49" s="16"/>
      <c r="AS49" s="16"/>
    </row>
    <row r="50" spans="1:45" s="12" customFormat="1" ht="19.5" customHeight="1">
      <c r="A50" s="11">
        <v>37</v>
      </c>
      <c r="B50" s="15" t="s">
        <v>74</v>
      </c>
      <c r="C50" s="16">
        <f t="shared" si="8"/>
        <v>12</v>
      </c>
      <c r="D50" s="16">
        <f t="shared" si="1"/>
        <v>12</v>
      </c>
      <c r="E50" s="16"/>
      <c r="F50" s="16">
        <f t="shared" si="3"/>
        <v>2</v>
      </c>
      <c r="G50" s="16">
        <f>'[1]07-08'!F47</f>
        <v>2</v>
      </c>
      <c r="H50" s="16">
        <v>15</v>
      </c>
      <c r="I50" s="16"/>
      <c r="J50" s="16"/>
      <c r="K50" s="16"/>
      <c r="L50" s="16"/>
      <c r="M50" s="16"/>
      <c r="N50" s="16"/>
      <c r="O50" s="11">
        <v>37</v>
      </c>
      <c r="P50" s="15" t="s">
        <v>74</v>
      </c>
      <c r="Q50" s="16">
        <f t="shared" si="2"/>
        <v>10</v>
      </c>
      <c r="R50" s="17">
        <f>'[1]07-08'!J47-'[1]07-08'!L47</f>
        <v>10</v>
      </c>
      <c r="S50" s="16">
        <v>20</v>
      </c>
      <c r="T50" s="16"/>
      <c r="U50" s="16"/>
      <c r="V50" s="16"/>
      <c r="W50" s="16"/>
      <c r="X50" s="16"/>
      <c r="Y50" s="16"/>
      <c r="Z50" s="11">
        <v>37</v>
      </c>
      <c r="AA50" s="15" t="s">
        <v>74</v>
      </c>
      <c r="AB50" s="16"/>
      <c r="AC50" s="16"/>
      <c r="AD50" s="16"/>
      <c r="AE50" s="16"/>
      <c r="AF50" s="16"/>
      <c r="AG50" s="16"/>
      <c r="AH50" s="16"/>
      <c r="AI50" s="16"/>
      <c r="AJ50" s="11">
        <v>37</v>
      </c>
      <c r="AK50" s="15" t="s">
        <v>74</v>
      </c>
      <c r="AL50" s="16">
        <f t="shared" si="9"/>
        <v>12</v>
      </c>
      <c r="AM50" s="16"/>
      <c r="AN50" s="16"/>
      <c r="AO50" s="16"/>
      <c r="AP50" s="16"/>
      <c r="AQ50" s="16"/>
      <c r="AR50" s="16"/>
      <c r="AS50" s="16"/>
    </row>
    <row r="51" spans="1:45" s="12" customFormat="1" ht="19.5" customHeight="1">
      <c r="A51" s="11">
        <v>38</v>
      </c>
      <c r="B51" s="15" t="s">
        <v>75</v>
      </c>
      <c r="C51" s="16">
        <f t="shared" si="8"/>
        <v>13</v>
      </c>
      <c r="D51" s="16">
        <f t="shared" si="1"/>
        <v>13</v>
      </c>
      <c r="E51" s="16"/>
      <c r="F51" s="16">
        <f t="shared" si="3"/>
        <v>2</v>
      </c>
      <c r="G51" s="16">
        <f>'[1]07-08'!F48</f>
        <v>2</v>
      </c>
      <c r="H51" s="16">
        <v>15</v>
      </c>
      <c r="I51" s="16"/>
      <c r="J51" s="16"/>
      <c r="K51" s="16"/>
      <c r="L51" s="16"/>
      <c r="M51" s="16"/>
      <c r="N51" s="16"/>
      <c r="O51" s="11">
        <v>38</v>
      </c>
      <c r="P51" s="15" t="s">
        <v>75</v>
      </c>
      <c r="Q51" s="16">
        <f t="shared" si="2"/>
        <v>11</v>
      </c>
      <c r="R51" s="17">
        <f>'[1]07-08'!J48-'[1]07-08'!L48</f>
        <v>10</v>
      </c>
      <c r="S51" s="16">
        <v>20</v>
      </c>
      <c r="T51" s="16">
        <f>'[1]07-08'!L48</f>
        <v>1</v>
      </c>
      <c r="U51" s="16">
        <v>15</v>
      </c>
      <c r="V51" s="16">
        <v>1</v>
      </c>
      <c r="W51" s="16">
        <v>15</v>
      </c>
      <c r="X51" s="16"/>
      <c r="Y51" s="16"/>
      <c r="Z51" s="11">
        <v>38</v>
      </c>
      <c r="AA51" s="15" t="s">
        <v>75</v>
      </c>
      <c r="AB51" s="16"/>
      <c r="AC51" s="16"/>
      <c r="AD51" s="16"/>
      <c r="AE51" s="16"/>
      <c r="AF51" s="16"/>
      <c r="AG51" s="16"/>
      <c r="AH51" s="16"/>
      <c r="AI51" s="16"/>
      <c r="AJ51" s="11">
        <v>38</v>
      </c>
      <c r="AK51" s="15" t="s">
        <v>75</v>
      </c>
      <c r="AL51" s="16">
        <f t="shared" si="9"/>
        <v>12</v>
      </c>
      <c r="AM51" s="16">
        <f>'[1]07-08'!L48</f>
        <v>1</v>
      </c>
      <c r="AN51" s="16">
        <v>1</v>
      </c>
      <c r="AO51" s="16"/>
      <c r="AP51" s="18"/>
      <c r="AQ51" s="16"/>
      <c r="AR51" s="16"/>
      <c r="AS51" s="16"/>
    </row>
    <row r="52" spans="1:45" s="12" customFormat="1" ht="19.5" customHeight="1">
      <c r="A52" s="11">
        <v>39</v>
      </c>
      <c r="B52" s="15" t="s">
        <v>76</v>
      </c>
      <c r="C52" s="16">
        <f t="shared" si="8"/>
        <v>11</v>
      </c>
      <c r="D52" s="16">
        <f t="shared" si="1"/>
        <v>11</v>
      </c>
      <c r="E52" s="16"/>
      <c r="F52" s="16">
        <f t="shared" si="3"/>
        <v>0</v>
      </c>
      <c r="G52" s="16"/>
      <c r="H52" s="16"/>
      <c r="I52" s="16"/>
      <c r="J52" s="16"/>
      <c r="K52" s="16"/>
      <c r="L52" s="16"/>
      <c r="M52" s="16"/>
      <c r="N52" s="16"/>
      <c r="O52" s="11">
        <v>39</v>
      </c>
      <c r="P52" s="15" t="s">
        <v>76</v>
      </c>
      <c r="Q52" s="16">
        <f t="shared" si="2"/>
        <v>11</v>
      </c>
      <c r="R52" s="17">
        <f>'[1]07-08'!J49-'[1]07-08'!L49</f>
        <v>5</v>
      </c>
      <c r="S52" s="16">
        <v>20</v>
      </c>
      <c r="T52" s="16">
        <f>'[1]07-08'!L49</f>
        <v>6</v>
      </c>
      <c r="U52" s="16">
        <v>12</v>
      </c>
      <c r="V52" s="16"/>
      <c r="W52" s="16"/>
      <c r="X52" s="16">
        <v>6</v>
      </c>
      <c r="Y52" s="16">
        <v>12</v>
      </c>
      <c r="Z52" s="11">
        <v>39</v>
      </c>
      <c r="AA52" s="15" t="s">
        <v>76</v>
      </c>
      <c r="AB52" s="16"/>
      <c r="AC52" s="16"/>
      <c r="AD52" s="16"/>
      <c r="AE52" s="16"/>
      <c r="AF52" s="16"/>
      <c r="AG52" s="16"/>
      <c r="AH52" s="16"/>
      <c r="AI52" s="16"/>
      <c r="AJ52" s="11">
        <v>39</v>
      </c>
      <c r="AK52" s="15" t="s">
        <v>76</v>
      </c>
      <c r="AL52" s="16">
        <f t="shared" si="9"/>
        <v>5</v>
      </c>
      <c r="AM52" s="16">
        <f>'[1]07-08'!L49</f>
        <v>6</v>
      </c>
      <c r="AN52" s="16"/>
      <c r="AO52" s="16"/>
      <c r="AP52" s="16">
        <v>6</v>
      </c>
      <c r="AQ52" s="16"/>
      <c r="AR52" s="16"/>
      <c r="AS52" s="16"/>
    </row>
    <row r="53" spans="1:45" s="12" customFormat="1" ht="19.5" customHeight="1">
      <c r="A53" s="11">
        <v>40</v>
      </c>
      <c r="B53" s="15" t="s">
        <v>77</v>
      </c>
      <c r="C53" s="16">
        <f t="shared" si="8"/>
        <v>7</v>
      </c>
      <c r="D53" s="16">
        <f t="shared" si="1"/>
        <v>7</v>
      </c>
      <c r="E53" s="16"/>
      <c r="F53" s="16">
        <f t="shared" si="3"/>
        <v>1</v>
      </c>
      <c r="G53" s="16">
        <f>'[1]07-08'!F50</f>
        <v>1</v>
      </c>
      <c r="H53" s="16">
        <v>15</v>
      </c>
      <c r="I53" s="16"/>
      <c r="J53" s="16"/>
      <c r="K53" s="16"/>
      <c r="L53" s="16"/>
      <c r="M53" s="16"/>
      <c r="N53" s="16"/>
      <c r="O53" s="11">
        <v>40</v>
      </c>
      <c r="P53" s="15" t="s">
        <v>77</v>
      </c>
      <c r="Q53" s="16">
        <f t="shared" si="2"/>
        <v>6</v>
      </c>
      <c r="R53" s="17">
        <f>'[1]07-08'!J50-'[1]07-08'!L50</f>
        <v>6</v>
      </c>
      <c r="S53" s="16">
        <v>20</v>
      </c>
      <c r="T53" s="16"/>
      <c r="U53" s="16"/>
      <c r="V53" s="16"/>
      <c r="W53" s="16"/>
      <c r="X53" s="16"/>
      <c r="Y53" s="16"/>
      <c r="Z53" s="11">
        <v>40</v>
      </c>
      <c r="AA53" s="15" t="s">
        <v>77</v>
      </c>
      <c r="AB53" s="16"/>
      <c r="AC53" s="16"/>
      <c r="AD53" s="16"/>
      <c r="AE53" s="16"/>
      <c r="AF53" s="16"/>
      <c r="AG53" s="16"/>
      <c r="AH53" s="16"/>
      <c r="AI53" s="16"/>
      <c r="AJ53" s="11">
        <v>40</v>
      </c>
      <c r="AK53" s="15" t="s">
        <v>77</v>
      </c>
      <c r="AL53" s="16">
        <f t="shared" si="9"/>
        <v>7</v>
      </c>
      <c r="AM53" s="16"/>
      <c r="AN53" s="16"/>
      <c r="AO53" s="16"/>
      <c r="AP53" s="16"/>
      <c r="AQ53" s="16"/>
      <c r="AR53" s="16"/>
      <c r="AS53" s="16"/>
    </row>
    <row r="54" spans="1:45" s="12" customFormat="1" ht="19.5" customHeight="1">
      <c r="A54" s="11">
        <v>41</v>
      </c>
      <c r="B54" s="15" t="s">
        <v>78</v>
      </c>
      <c r="C54" s="16">
        <f t="shared" si="8"/>
        <v>16</v>
      </c>
      <c r="D54" s="16">
        <f t="shared" si="1"/>
        <v>16</v>
      </c>
      <c r="E54" s="16"/>
      <c r="F54" s="16">
        <f t="shared" si="3"/>
        <v>4</v>
      </c>
      <c r="G54" s="16">
        <f>'[1]07-08'!F51</f>
        <v>4</v>
      </c>
      <c r="H54" s="16">
        <v>15</v>
      </c>
      <c r="I54" s="16"/>
      <c r="J54" s="16"/>
      <c r="K54" s="16"/>
      <c r="L54" s="16"/>
      <c r="M54" s="16"/>
      <c r="N54" s="16"/>
      <c r="O54" s="11">
        <v>41</v>
      </c>
      <c r="P54" s="15" t="s">
        <v>78</v>
      </c>
      <c r="Q54" s="16">
        <f t="shared" si="2"/>
        <v>12</v>
      </c>
      <c r="R54" s="17">
        <f>'[1]07-08'!J51-'[1]07-08'!L51</f>
        <v>12</v>
      </c>
      <c r="S54" s="16">
        <v>20</v>
      </c>
      <c r="T54" s="16"/>
      <c r="U54" s="16"/>
      <c r="V54" s="16"/>
      <c r="W54" s="16"/>
      <c r="X54" s="16"/>
      <c r="Y54" s="16"/>
      <c r="Z54" s="11">
        <v>41</v>
      </c>
      <c r="AA54" s="15" t="s">
        <v>78</v>
      </c>
      <c r="AB54" s="16"/>
      <c r="AC54" s="16"/>
      <c r="AD54" s="16"/>
      <c r="AE54" s="16"/>
      <c r="AF54" s="16"/>
      <c r="AG54" s="16"/>
      <c r="AH54" s="16"/>
      <c r="AI54" s="16"/>
      <c r="AJ54" s="11">
        <v>41</v>
      </c>
      <c r="AK54" s="15" t="s">
        <v>78</v>
      </c>
      <c r="AL54" s="16">
        <f t="shared" si="9"/>
        <v>16</v>
      </c>
      <c r="AM54" s="16"/>
      <c r="AN54" s="16"/>
      <c r="AO54" s="16"/>
      <c r="AP54" s="16"/>
      <c r="AQ54" s="16"/>
      <c r="AR54" s="16"/>
      <c r="AS54" s="16"/>
    </row>
    <row r="55" spans="1:45" s="12" customFormat="1" ht="19.5" customHeight="1">
      <c r="A55" s="11">
        <v>42</v>
      </c>
      <c r="B55" s="15" t="s">
        <v>79</v>
      </c>
      <c r="C55" s="16">
        <f t="shared" si="8"/>
        <v>15</v>
      </c>
      <c r="D55" s="16">
        <f t="shared" si="1"/>
        <v>15</v>
      </c>
      <c r="E55" s="16"/>
      <c r="F55" s="16">
        <f t="shared" si="3"/>
        <v>1</v>
      </c>
      <c r="G55" s="16">
        <f>'[1]07-08'!F52</f>
        <v>1</v>
      </c>
      <c r="H55" s="16">
        <v>15</v>
      </c>
      <c r="I55" s="16"/>
      <c r="J55" s="16"/>
      <c r="K55" s="16"/>
      <c r="L55" s="16"/>
      <c r="M55" s="16"/>
      <c r="N55" s="16"/>
      <c r="O55" s="11">
        <v>42</v>
      </c>
      <c r="P55" s="15" t="s">
        <v>79</v>
      </c>
      <c r="Q55" s="16">
        <f t="shared" si="2"/>
        <v>14</v>
      </c>
      <c r="R55" s="17">
        <f>'[1]07-08'!J52-'[1]07-08'!L52</f>
        <v>14</v>
      </c>
      <c r="S55" s="16">
        <v>20</v>
      </c>
      <c r="T55" s="16"/>
      <c r="U55" s="16"/>
      <c r="V55" s="16"/>
      <c r="W55" s="16"/>
      <c r="X55" s="16"/>
      <c r="Y55" s="16"/>
      <c r="Z55" s="11">
        <v>42</v>
      </c>
      <c r="AA55" s="15" t="s">
        <v>79</v>
      </c>
      <c r="AB55" s="16"/>
      <c r="AC55" s="16"/>
      <c r="AD55" s="16"/>
      <c r="AE55" s="16"/>
      <c r="AF55" s="16"/>
      <c r="AG55" s="16"/>
      <c r="AH55" s="16"/>
      <c r="AI55" s="16"/>
      <c r="AJ55" s="11">
        <v>42</v>
      </c>
      <c r="AK55" s="15" t="s">
        <v>79</v>
      </c>
      <c r="AL55" s="16">
        <f t="shared" si="9"/>
        <v>15</v>
      </c>
      <c r="AM55" s="16"/>
      <c r="AN55" s="16"/>
      <c r="AO55" s="16"/>
      <c r="AP55" s="16"/>
      <c r="AQ55" s="16"/>
      <c r="AR55" s="16"/>
      <c r="AS55" s="16"/>
    </row>
    <row r="56" spans="1:45" s="12" customFormat="1" ht="20.25" customHeight="1">
      <c r="A56" s="11">
        <v>43</v>
      </c>
      <c r="B56" s="15" t="s">
        <v>80</v>
      </c>
      <c r="C56" s="16">
        <f t="shared" si="8"/>
        <v>10</v>
      </c>
      <c r="D56" s="16">
        <f t="shared" si="1"/>
        <v>10</v>
      </c>
      <c r="E56" s="16"/>
      <c r="F56" s="16">
        <f t="shared" si="3"/>
        <v>2</v>
      </c>
      <c r="G56" s="16">
        <f>'[1]07-08'!F53</f>
        <v>2</v>
      </c>
      <c r="H56" s="16">
        <v>15</v>
      </c>
      <c r="I56" s="16"/>
      <c r="J56" s="16"/>
      <c r="K56" s="16"/>
      <c r="L56" s="16"/>
      <c r="M56" s="16"/>
      <c r="N56" s="16"/>
      <c r="O56" s="11">
        <v>43</v>
      </c>
      <c r="P56" s="15" t="s">
        <v>80</v>
      </c>
      <c r="Q56" s="16">
        <f t="shared" si="2"/>
        <v>8</v>
      </c>
      <c r="R56" s="17">
        <f>'[1]07-08'!J53-'[1]07-08'!L53</f>
        <v>8</v>
      </c>
      <c r="S56" s="16">
        <v>20</v>
      </c>
      <c r="T56" s="16"/>
      <c r="U56" s="16"/>
      <c r="V56" s="16"/>
      <c r="W56" s="16"/>
      <c r="X56" s="16"/>
      <c r="Y56" s="16"/>
      <c r="Z56" s="11">
        <v>43</v>
      </c>
      <c r="AA56" s="15" t="s">
        <v>80</v>
      </c>
      <c r="AB56" s="16"/>
      <c r="AC56" s="16"/>
      <c r="AD56" s="16"/>
      <c r="AE56" s="16"/>
      <c r="AF56" s="16"/>
      <c r="AG56" s="16"/>
      <c r="AH56" s="16"/>
      <c r="AI56" s="16"/>
      <c r="AJ56" s="11">
        <v>43</v>
      </c>
      <c r="AK56" s="15" t="s">
        <v>80</v>
      </c>
      <c r="AL56" s="16">
        <f t="shared" si="9"/>
        <v>10</v>
      </c>
      <c r="AM56" s="16"/>
      <c r="AN56" s="16"/>
      <c r="AO56" s="16"/>
      <c r="AP56" s="16"/>
      <c r="AQ56" s="16"/>
      <c r="AR56" s="16"/>
      <c r="AS56" s="16"/>
    </row>
    <row r="57" spans="1:45" s="12" customFormat="1" ht="19.5" customHeight="1">
      <c r="A57" s="11">
        <v>44</v>
      </c>
      <c r="B57" s="15" t="s">
        <v>81</v>
      </c>
      <c r="C57" s="16">
        <f t="shared" si="8"/>
        <v>12</v>
      </c>
      <c r="D57" s="16">
        <f t="shared" si="1"/>
        <v>12</v>
      </c>
      <c r="E57" s="16"/>
      <c r="F57" s="16">
        <f t="shared" si="3"/>
        <v>2</v>
      </c>
      <c r="G57" s="16">
        <f>'[1]07-08'!F54</f>
        <v>2</v>
      </c>
      <c r="H57" s="16">
        <v>15</v>
      </c>
      <c r="I57" s="16"/>
      <c r="J57" s="16"/>
      <c r="K57" s="16"/>
      <c r="L57" s="16"/>
      <c r="M57" s="16"/>
      <c r="N57" s="16"/>
      <c r="O57" s="11">
        <v>44</v>
      </c>
      <c r="P57" s="15" t="s">
        <v>81</v>
      </c>
      <c r="Q57" s="16">
        <f t="shared" si="2"/>
        <v>10</v>
      </c>
      <c r="R57" s="17">
        <f>'[1]07-08'!J54-'[1]07-08'!L54</f>
        <v>10</v>
      </c>
      <c r="S57" s="16">
        <v>20</v>
      </c>
      <c r="T57" s="16"/>
      <c r="U57" s="16"/>
      <c r="V57" s="16"/>
      <c r="W57" s="16"/>
      <c r="X57" s="16"/>
      <c r="Y57" s="16"/>
      <c r="Z57" s="11">
        <v>44</v>
      </c>
      <c r="AA57" s="15" t="s">
        <v>81</v>
      </c>
      <c r="AB57" s="16"/>
      <c r="AC57" s="16"/>
      <c r="AD57" s="16"/>
      <c r="AE57" s="16"/>
      <c r="AF57" s="16"/>
      <c r="AG57" s="16"/>
      <c r="AH57" s="16"/>
      <c r="AI57" s="16"/>
      <c r="AJ57" s="11">
        <v>44</v>
      </c>
      <c r="AK57" s="15" t="s">
        <v>81</v>
      </c>
      <c r="AL57" s="16">
        <f t="shared" si="9"/>
        <v>12</v>
      </c>
      <c r="AM57" s="16"/>
      <c r="AN57" s="16"/>
      <c r="AO57" s="16"/>
      <c r="AP57" s="16"/>
      <c r="AQ57" s="16"/>
      <c r="AR57" s="16"/>
      <c r="AS57" s="16"/>
    </row>
    <row r="58" spans="1:45" s="12" customFormat="1" ht="19.5" customHeight="1">
      <c r="A58" s="11">
        <v>45</v>
      </c>
      <c r="B58" s="15" t="s">
        <v>82</v>
      </c>
      <c r="C58" s="16">
        <f t="shared" si="8"/>
        <v>16</v>
      </c>
      <c r="D58" s="16">
        <f t="shared" si="1"/>
        <v>16</v>
      </c>
      <c r="E58" s="16"/>
      <c r="F58" s="16">
        <f t="shared" si="3"/>
        <v>1</v>
      </c>
      <c r="G58" s="16">
        <v>1</v>
      </c>
      <c r="H58" s="16">
        <v>15</v>
      </c>
      <c r="I58" s="16"/>
      <c r="J58" s="16"/>
      <c r="K58" s="16"/>
      <c r="L58" s="16"/>
      <c r="M58" s="16"/>
      <c r="N58" s="16"/>
      <c r="O58" s="11">
        <v>45</v>
      </c>
      <c r="P58" s="15" t="s">
        <v>82</v>
      </c>
      <c r="Q58" s="16">
        <f t="shared" si="2"/>
        <v>15</v>
      </c>
      <c r="R58" s="17">
        <f>'[1]07-08'!J55-'[1]07-08'!L55</f>
        <v>9</v>
      </c>
      <c r="S58" s="16">
        <v>20</v>
      </c>
      <c r="T58" s="16">
        <f>'[1]07-08'!L55</f>
        <v>6</v>
      </c>
      <c r="U58" s="16">
        <v>10</v>
      </c>
      <c r="V58" s="16"/>
      <c r="W58" s="16"/>
      <c r="X58" s="16"/>
      <c r="Y58" s="16"/>
      <c r="Z58" s="11">
        <v>45</v>
      </c>
      <c r="AA58" s="15" t="s">
        <v>82</v>
      </c>
      <c r="AB58" s="16"/>
      <c r="AC58" s="16"/>
      <c r="AD58" s="16"/>
      <c r="AE58" s="16"/>
      <c r="AF58" s="16"/>
      <c r="AG58" s="16"/>
      <c r="AH58" s="16">
        <v>6</v>
      </c>
      <c r="AI58" s="16">
        <v>10</v>
      </c>
      <c r="AJ58" s="11">
        <v>45</v>
      </c>
      <c r="AK58" s="15" t="s">
        <v>82</v>
      </c>
      <c r="AL58" s="16">
        <f t="shared" si="9"/>
        <v>10</v>
      </c>
      <c r="AM58" s="16">
        <f>'[1]07-08'!L55</f>
        <v>6</v>
      </c>
      <c r="AN58" s="16"/>
      <c r="AO58" s="16"/>
      <c r="AP58" s="16"/>
      <c r="AQ58" s="16"/>
      <c r="AR58" s="16"/>
      <c r="AS58" s="16">
        <v>6</v>
      </c>
    </row>
    <row r="59" spans="1:45" s="12" customFormat="1" ht="19.5" customHeight="1">
      <c r="A59" s="11">
        <v>46</v>
      </c>
      <c r="B59" s="15" t="s">
        <v>83</v>
      </c>
      <c r="C59" s="16">
        <f t="shared" si="8"/>
        <v>9</v>
      </c>
      <c r="D59" s="16">
        <f t="shared" si="1"/>
        <v>9</v>
      </c>
      <c r="E59" s="16"/>
      <c r="F59" s="16">
        <f t="shared" si="3"/>
        <v>2</v>
      </c>
      <c r="G59" s="16">
        <v>2</v>
      </c>
      <c r="H59" s="16">
        <v>15</v>
      </c>
      <c r="I59" s="16"/>
      <c r="J59" s="16"/>
      <c r="K59" s="16"/>
      <c r="L59" s="16"/>
      <c r="M59" s="16"/>
      <c r="N59" s="16"/>
      <c r="O59" s="11">
        <v>46</v>
      </c>
      <c r="P59" s="15" t="s">
        <v>83</v>
      </c>
      <c r="Q59" s="16">
        <f t="shared" si="2"/>
        <v>7</v>
      </c>
      <c r="R59" s="17">
        <v>7</v>
      </c>
      <c r="S59" s="16">
        <v>20</v>
      </c>
      <c r="T59" s="16"/>
      <c r="U59" s="16"/>
      <c r="V59" s="16"/>
      <c r="W59" s="16"/>
      <c r="X59" s="16"/>
      <c r="Y59" s="16"/>
      <c r="Z59" s="11">
        <v>46</v>
      </c>
      <c r="AA59" s="15" t="s">
        <v>83</v>
      </c>
      <c r="AB59" s="16"/>
      <c r="AC59" s="16"/>
      <c r="AD59" s="16"/>
      <c r="AE59" s="16"/>
      <c r="AF59" s="16"/>
      <c r="AG59" s="16"/>
      <c r="AH59" s="16"/>
      <c r="AI59" s="16"/>
      <c r="AJ59" s="11">
        <v>46</v>
      </c>
      <c r="AK59" s="15" t="s">
        <v>83</v>
      </c>
      <c r="AL59" s="16">
        <f t="shared" si="9"/>
        <v>9</v>
      </c>
      <c r="AM59" s="16"/>
      <c r="AN59" s="16"/>
      <c r="AO59" s="16"/>
      <c r="AP59" s="16"/>
      <c r="AQ59" s="16"/>
      <c r="AR59" s="16"/>
      <c r="AS59" s="16"/>
    </row>
    <row r="60" spans="1:45" s="12" customFormat="1" ht="19.5" customHeight="1">
      <c r="A60" s="11">
        <v>47</v>
      </c>
      <c r="B60" s="15" t="s">
        <v>84</v>
      </c>
      <c r="C60" s="16">
        <f t="shared" si="8"/>
        <v>11</v>
      </c>
      <c r="D60" s="16">
        <f t="shared" si="1"/>
        <v>11</v>
      </c>
      <c r="E60" s="16"/>
      <c r="F60" s="16">
        <f t="shared" si="3"/>
        <v>3</v>
      </c>
      <c r="G60" s="16">
        <f>'[1]07-08'!F57</f>
        <v>3</v>
      </c>
      <c r="H60" s="16">
        <v>15</v>
      </c>
      <c r="I60" s="16"/>
      <c r="J60" s="16"/>
      <c r="K60" s="16"/>
      <c r="L60" s="16"/>
      <c r="M60" s="16"/>
      <c r="N60" s="16"/>
      <c r="O60" s="11">
        <v>47</v>
      </c>
      <c r="P60" s="15" t="s">
        <v>84</v>
      </c>
      <c r="Q60" s="16">
        <f t="shared" si="2"/>
        <v>8</v>
      </c>
      <c r="R60" s="17">
        <f>'[1]07-08'!J57-'[1]07-08'!L57</f>
        <v>8</v>
      </c>
      <c r="S60" s="16">
        <v>20</v>
      </c>
      <c r="T60" s="16"/>
      <c r="U60" s="16"/>
      <c r="V60" s="16"/>
      <c r="W60" s="16"/>
      <c r="X60" s="16"/>
      <c r="Y60" s="16"/>
      <c r="Z60" s="11">
        <v>47</v>
      </c>
      <c r="AA60" s="15" t="s">
        <v>84</v>
      </c>
      <c r="AB60" s="16"/>
      <c r="AC60" s="16"/>
      <c r="AD60" s="16"/>
      <c r="AE60" s="16"/>
      <c r="AF60" s="16"/>
      <c r="AG60" s="16"/>
      <c r="AH60" s="16"/>
      <c r="AI60" s="16"/>
      <c r="AJ60" s="11">
        <v>47</v>
      </c>
      <c r="AK60" s="15" t="s">
        <v>84</v>
      </c>
      <c r="AL60" s="16">
        <f t="shared" si="9"/>
        <v>11</v>
      </c>
      <c r="AM60" s="16"/>
      <c r="AN60" s="16"/>
      <c r="AO60" s="16"/>
      <c r="AP60" s="16"/>
      <c r="AQ60" s="16"/>
      <c r="AR60" s="16"/>
      <c r="AS60" s="16"/>
    </row>
    <row r="61" spans="1:45" s="12" customFormat="1" ht="19.5" customHeight="1">
      <c r="A61" s="11"/>
      <c r="B61" s="15" t="s">
        <v>85</v>
      </c>
      <c r="C61" s="19">
        <f>SUM(C14:C60)</f>
        <v>542</v>
      </c>
      <c r="D61" s="19">
        <f>SUM(D14:D60)</f>
        <v>538</v>
      </c>
      <c r="E61" s="19">
        <f>SUM(E14:E60)</f>
        <v>4</v>
      </c>
      <c r="F61" s="19">
        <f>SUM(F14:F60)</f>
        <v>91</v>
      </c>
      <c r="G61" s="19">
        <f>SUM(G14:G60)</f>
        <v>78</v>
      </c>
      <c r="H61" s="19" t="s">
        <v>86</v>
      </c>
      <c r="I61" s="19">
        <f>SUM(I14:I60)</f>
        <v>13</v>
      </c>
      <c r="J61" s="19" t="s">
        <v>86</v>
      </c>
      <c r="K61" s="19">
        <f>SUM(K14:K60)</f>
        <v>11</v>
      </c>
      <c r="L61" s="19" t="s">
        <v>86</v>
      </c>
      <c r="M61" s="19">
        <f>SUM(M14:M60)</f>
        <v>2</v>
      </c>
      <c r="N61" s="19" t="s">
        <v>86</v>
      </c>
      <c r="O61" s="11"/>
      <c r="P61" s="15" t="s">
        <v>85</v>
      </c>
      <c r="Q61" s="19">
        <f>SUM(Q14:Q60)</f>
        <v>451</v>
      </c>
      <c r="R61" s="17">
        <f>SUM(R14:R60)</f>
        <v>344</v>
      </c>
      <c r="S61" s="19" t="s">
        <v>86</v>
      </c>
      <c r="T61" s="19">
        <f>SUM(T14:T60)</f>
        <v>107</v>
      </c>
      <c r="U61" s="16" t="s">
        <v>86</v>
      </c>
      <c r="V61" s="19">
        <f>SUM(V14:V60)</f>
        <v>50</v>
      </c>
      <c r="W61" s="19" t="s">
        <v>86</v>
      </c>
      <c r="X61" s="19">
        <f>SUM(X14:X60)</f>
        <v>28</v>
      </c>
      <c r="Y61" s="19" t="s">
        <v>86</v>
      </c>
      <c r="Z61" s="11"/>
      <c r="AA61" s="15" t="s">
        <v>85</v>
      </c>
      <c r="AB61" s="19">
        <f>SUM(AB14:AB60)</f>
        <v>14</v>
      </c>
      <c r="AC61" s="19" t="s">
        <v>86</v>
      </c>
      <c r="AD61" s="19">
        <f>SUM(AD14:AD60)</f>
        <v>3</v>
      </c>
      <c r="AE61" s="19" t="s">
        <v>86</v>
      </c>
      <c r="AF61" s="19">
        <f>SUM(AF14:AF60)</f>
        <v>6</v>
      </c>
      <c r="AG61" s="19" t="s">
        <v>86</v>
      </c>
      <c r="AH61" s="19">
        <f>SUM(AH14:AH60)</f>
        <v>6</v>
      </c>
      <c r="AI61" s="19" t="s">
        <v>86</v>
      </c>
      <c r="AJ61" s="11"/>
      <c r="AK61" s="15" t="s">
        <v>85</v>
      </c>
      <c r="AL61" s="16">
        <f aca="true" t="shared" si="10" ref="AL61:AS61">SUM(AL14:AL60)</f>
        <v>422</v>
      </c>
      <c r="AM61" s="16">
        <f t="shared" si="10"/>
        <v>120</v>
      </c>
      <c r="AN61" s="16">
        <f t="shared" si="10"/>
        <v>61</v>
      </c>
      <c r="AO61" s="16">
        <f t="shared" si="10"/>
        <v>16</v>
      </c>
      <c r="AP61" s="16">
        <f t="shared" si="10"/>
        <v>28</v>
      </c>
      <c r="AQ61" s="16">
        <f t="shared" si="10"/>
        <v>3</v>
      </c>
      <c r="AR61" s="16">
        <f t="shared" si="10"/>
        <v>6</v>
      </c>
      <c r="AS61" s="16">
        <f t="shared" si="10"/>
        <v>6</v>
      </c>
    </row>
    <row r="62" spans="1:45" s="12" customFormat="1" ht="19.5" customHeight="1">
      <c r="A62" s="11">
        <v>48</v>
      </c>
      <c r="B62" s="15" t="s">
        <v>87</v>
      </c>
      <c r="C62" s="16">
        <v>6</v>
      </c>
      <c r="D62" s="16">
        <v>6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1">
        <v>48</v>
      </c>
      <c r="P62" s="15" t="s">
        <v>87</v>
      </c>
      <c r="Q62" s="16">
        <v>6</v>
      </c>
      <c r="R62" s="17">
        <v>5</v>
      </c>
      <c r="S62" s="16">
        <v>25</v>
      </c>
      <c r="T62" s="16"/>
      <c r="U62" s="16"/>
      <c r="V62" s="16"/>
      <c r="W62" s="16"/>
      <c r="X62" s="16"/>
      <c r="Y62" s="16"/>
      <c r="Z62" s="11">
        <v>48</v>
      </c>
      <c r="AA62" s="15" t="s">
        <v>87</v>
      </c>
      <c r="AB62" s="16"/>
      <c r="AC62" s="16"/>
      <c r="AD62" s="16"/>
      <c r="AE62" s="16"/>
      <c r="AF62" s="16"/>
      <c r="AG62" s="16"/>
      <c r="AH62" s="16"/>
      <c r="AI62" s="16"/>
      <c r="AJ62" s="11">
        <v>48</v>
      </c>
      <c r="AK62" s="15" t="s">
        <v>87</v>
      </c>
      <c r="AL62" s="16"/>
      <c r="AM62" s="16"/>
      <c r="AN62" s="16"/>
      <c r="AO62" s="16"/>
      <c r="AP62" s="16"/>
      <c r="AQ62" s="16"/>
      <c r="AR62" s="16"/>
      <c r="AS62" s="16"/>
    </row>
    <row r="63" spans="1:45" s="12" customFormat="1" ht="37.5" customHeight="1">
      <c r="A63" s="11">
        <v>49</v>
      </c>
      <c r="B63" s="15" t="s">
        <v>88</v>
      </c>
      <c r="C63" s="16">
        <v>18</v>
      </c>
      <c r="D63" s="16">
        <v>18</v>
      </c>
      <c r="E63" s="16"/>
      <c r="F63" s="16">
        <v>1</v>
      </c>
      <c r="G63" s="16">
        <v>1</v>
      </c>
      <c r="H63" s="16">
        <v>15</v>
      </c>
      <c r="I63" s="16"/>
      <c r="J63" s="16"/>
      <c r="K63" s="16"/>
      <c r="L63" s="16"/>
      <c r="M63" s="16"/>
      <c r="N63" s="16"/>
      <c r="O63" s="11">
        <v>49</v>
      </c>
      <c r="P63" s="15" t="s">
        <v>88</v>
      </c>
      <c r="Q63" s="16">
        <v>17</v>
      </c>
      <c r="R63" s="17">
        <v>17</v>
      </c>
      <c r="S63" s="16">
        <v>20</v>
      </c>
      <c r="T63" s="16"/>
      <c r="U63" s="16"/>
      <c r="V63" s="16"/>
      <c r="W63" s="16"/>
      <c r="X63" s="16"/>
      <c r="Y63" s="16"/>
      <c r="Z63" s="11">
        <v>49</v>
      </c>
      <c r="AA63" s="15" t="s">
        <v>88</v>
      </c>
      <c r="AB63" s="16"/>
      <c r="AC63" s="16"/>
      <c r="AD63" s="16"/>
      <c r="AE63" s="16"/>
      <c r="AF63" s="16"/>
      <c r="AG63" s="16"/>
      <c r="AH63" s="16"/>
      <c r="AI63" s="16"/>
      <c r="AJ63" s="11">
        <v>49</v>
      </c>
      <c r="AK63" s="15" t="s">
        <v>88</v>
      </c>
      <c r="AL63" s="16"/>
      <c r="AM63" s="16"/>
      <c r="AN63" s="16"/>
      <c r="AO63" s="16"/>
      <c r="AP63" s="16"/>
      <c r="AQ63" s="16"/>
      <c r="AR63" s="16"/>
      <c r="AS63" s="16"/>
    </row>
    <row r="64" spans="1:45" s="12" customFormat="1" ht="37.5" customHeight="1">
      <c r="A64" s="11">
        <v>50</v>
      </c>
      <c r="B64" s="15" t="s">
        <v>89</v>
      </c>
      <c r="C64" s="16">
        <v>3</v>
      </c>
      <c r="D64" s="16">
        <v>3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1">
        <v>50</v>
      </c>
      <c r="P64" s="15" t="s">
        <v>89</v>
      </c>
      <c r="Q64" s="16">
        <v>3</v>
      </c>
      <c r="R64" s="17">
        <v>3</v>
      </c>
      <c r="S64" s="16">
        <v>21</v>
      </c>
      <c r="T64" s="16"/>
      <c r="U64" s="16"/>
      <c r="V64" s="16"/>
      <c r="W64" s="16"/>
      <c r="X64" s="16"/>
      <c r="Y64" s="16"/>
      <c r="Z64" s="11">
        <v>50</v>
      </c>
      <c r="AA64" s="15" t="s">
        <v>89</v>
      </c>
      <c r="AB64" s="16"/>
      <c r="AC64" s="16"/>
      <c r="AD64" s="16"/>
      <c r="AE64" s="16"/>
      <c r="AF64" s="16"/>
      <c r="AG64" s="16"/>
      <c r="AH64" s="16"/>
      <c r="AI64" s="16"/>
      <c r="AJ64" s="11">
        <v>50</v>
      </c>
      <c r="AK64" s="15" t="s">
        <v>89</v>
      </c>
      <c r="AL64" s="16"/>
      <c r="AM64" s="16"/>
      <c r="AN64" s="16"/>
      <c r="AO64" s="16"/>
      <c r="AP64" s="16"/>
      <c r="AQ64" s="16"/>
      <c r="AR64" s="16"/>
      <c r="AS64" s="16"/>
    </row>
    <row r="65" spans="1:45" s="12" customFormat="1" ht="38.25" customHeight="1">
      <c r="A65" s="11"/>
      <c r="B65" s="15" t="s">
        <v>90</v>
      </c>
      <c r="C65" s="20">
        <f>C61+C62+C63+C64</f>
        <v>569</v>
      </c>
      <c r="D65" s="20">
        <f>D61+D62+D63+D64</f>
        <v>565</v>
      </c>
      <c r="E65" s="20">
        <f>E61+E62+E63+E64</f>
        <v>4</v>
      </c>
      <c r="F65" s="20">
        <f>F61+F62+F63+F64</f>
        <v>92</v>
      </c>
      <c r="G65" s="20">
        <f>G61+G62+G63+G64</f>
        <v>79</v>
      </c>
      <c r="H65" s="20" t="s">
        <v>86</v>
      </c>
      <c r="I65" s="20">
        <f>I61+I62+I63+I64</f>
        <v>13</v>
      </c>
      <c r="J65" s="20" t="s">
        <v>86</v>
      </c>
      <c r="K65" s="20">
        <f>K61+K62+K63+K64</f>
        <v>11</v>
      </c>
      <c r="L65" s="20" t="s">
        <v>86</v>
      </c>
      <c r="M65" s="20">
        <f>M61+M62+M63+M64</f>
        <v>2</v>
      </c>
      <c r="N65" s="20" t="s">
        <v>86</v>
      </c>
      <c r="O65" s="11"/>
      <c r="P65" s="15" t="s">
        <v>90</v>
      </c>
      <c r="Q65" s="20">
        <f>Q61+Q62+Q63+Q64</f>
        <v>477</v>
      </c>
      <c r="R65" s="20">
        <f>R61+R62+R63+R64</f>
        <v>369</v>
      </c>
      <c r="S65" s="20" t="s">
        <v>86</v>
      </c>
      <c r="T65" s="20">
        <f>T61+T62+T63+T64</f>
        <v>107</v>
      </c>
      <c r="U65" s="20" t="s">
        <v>86</v>
      </c>
      <c r="V65" s="20">
        <f>V61+V62+V63+V64</f>
        <v>50</v>
      </c>
      <c r="W65" s="20" t="s">
        <v>86</v>
      </c>
      <c r="X65" s="20">
        <f>X61+X62+X63+X64</f>
        <v>28</v>
      </c>
      <c r="Y65" s="20" t="s">
        <v>86</v>
      </c>
      <c r="Z65" s="11"/>
      <c r="AA65" s="15" t="s">
        <v>90</v>
      </c>
      <c r="AB65" s="20">
        <f>AB61+AB62+AB63+AB64</f>
        <v>14</v>
      </c>
      <c r="AC65" s="20" t="s">
        <v>86</v>
      </c>
      <c r="AD65" s="20">
        <f>AD61+AD62+AD63+AD64</f>
        <v>3</v>
      </c>
      <c r="AE65" s="20" t="s">
        <v>86</v>
      </c>
      <c r="AF65" s="20">
        <f>AF61+AF62+AF63+AF64</f>
        <v>6</v>
      </c>
      <c r="AG65" s="20" t="s">
        <v>86</v>
      </c>
      <c r="AH65" s="20">
        <f>AH61+AH62+AH63+AH64</f>
        <v>6</v>
      </c>
      <c r="AI65" s="20" t="s">
        <v>86</v>
      </c>
      <c r="AJ65" s="11"/>
      <c r="AK65" s="15" t="s">
        <v>90</v>
      </c>
      <c r="AL65" s="20">
        <f aca="true" t="shared" si="11" ref="AL65:AS65">AL61+AL62+AL63+AL64</f>
        <v>422</v>
      </c>
      <c r="AM65" s="20">
        <f t="shared" si="11"/>
        <v>120</v>
      </c>
      <c r="AN65" s="20">
        <f t="shared" si="11"/>
        <v>61</v>
      </c>
      <c r="AO65" s="20">
        <f t="shared" si="11"/>
        <v>16</v>
      </c>
      <c r="AP65" s="20">
        <f t="shared" si="11"/>
        <v>28</v>
      </c>
      <c r="AQ65" s="20">
        <f t="shared" si="11"/>
        <v>3</v>
      </c>
      <c r="AR65" s="20">
        <f t="shared" si="11"/>
        <v>6</v>
      </c>
      <c r="AS65" s="20">
        <f t="shared" si="11"/>
        <v>6</v>
      </c>
    </row>
    <row r="66" spans="3:45" ht="44.25" customHeigh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Q66" s="21"/>
      <c r="R66" s="22"/>
      <c r="S66" s="21"/>
      <c r="T66" s="21"/>
      <c r="U66" s="21"/>
      <c r="V66" s="21"/>
      <c r="W66" s="21"/>
      <c r="X66" s="21"/>
      <c r="Y66" s="21"/>
      <c r="AB66" s="21"/>
      <c r="AC66" s="21"/>
      <c r="AD66" s="21"/>
      <c r="AE66" s="21"/>
      <c r="AF66" s="21"/>
      <c r="AG66" s="21"/>
      <c r="AH66" s="21"/>
      <c r="AI66" s="21"/>
      <c r="AL66" s="21"/>
      <c r="AM66" s="21"/>
      <c r="AN66" s="21"/>
      <c r="AO66" s="21"/>
      <c r="AP66" s="21"/>
      <c r="AQ66" s="21"/>
      <c r="AR66" s="21"/>
      <c r="AS66" s="21"/>
    </row>
    <row r="67" spans="3:45" ht="44.2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Q67" s="21"/>
      <c r="R67" s="22"/>
      <c r="S67" s="21"/>
      <c r="T67" s="21"/>
      <c r="U67" s="21"/>
      <c r="V67" s="21"/>
      <c r="W67" s="21"/>
      <c r="X67" s="23"/>
      <c r="Y67" s="21"/>
      <c r="AB67" s="21"/>
      <c r="AC67" s="21"/>
      <c r="AD67" s="21"/>
      <c r="AE67" s="21"/>
      <c r="AF67" s="21"/>
      <c r="AG67" s="21"/>
      <c r="AH67" s="21"/>
      <c r="AI67" s="21"/>
      <c r="AL67" s="21"/>
      <c r="AM67" s="21"/>
      <c r="AN67" s="21"/>
      <c r="AO67" s="21"/>
      <c r="AP67" s="21"/>
      <c r="AQ67" s="21"/>
      <c r="AR67" s="21"/>
      <c r="AS67" s="21"/>
    </row>
    <row r="68" ht="44.25" customHeight="1"/>
    <row r="69" ht="44.25" customHeight="1"/>
    <row r="70" ht="44.25" customHeight="1"/>
    <row r="71" ht="44.25" customHeight="1"/>
    <row r="72" ht="44.25" customHeight="1"/>
    <row r="73" ht="44.25" customHeight="1"/>
    <row r="74" ht="44.25" customHeight="1"/>
    <row r="75" ht="44.25" customHeight="1"/>
    <row r="76" ht="44.25" customHeight="1"/>
    <row r="77" ht="44.25" customHeight="1"/>
    <row r="78" ht="44.25" customHeight="1"/>
    <row r="79" ht="44.25" customHeight="1"/>
    <row r="80" ht="44.25" customHeight="1"/>
    <row r="81" ht="44.25" customHeight="1"/>
    <row r="82" ht="44.25" customHeight="1"/>
    <row r="83" ht="44.25" customHeight="1"/>
    <row r="84" ht="44.25" customHeight="1"/>
    <row r="85" ht="44.25" customHeight="1"/>
    <row r="86" ht="44.25" customHeight="1"/>
    <row r="87" ht="44.25" customHeight="1"/>
    <row r="88" ht="44.25" customHeight="1"/>
    <row r="89" ht="44.25" customHeight="1"/>
    <row r="90" ht="44.25" customHeight="1"/>
    <row r="91" ht="44.25" customHeight="1"/>
    <row r="92" ht="44.25" customHeight="1"/>
    <row r="93" ht="44.25" customHeight="1"/>
    <row r="94" ht="44.25" customHeight="1"/>
    <row r="95" ht="44.25" customHeight="1"/>
    <row r="96" ht="44.25" customHeight="1"/>
    <row r="97" ht="44.25" customHeight="1"/>
    <row r="98" ht="44.25" customHeight="1"/>
    <row r="99" ht="44.25" customHeight="1"/>
    <row r="100" ht="44.25" customHeight="1"/>
    <row r="101" ht="44.25" customHeight="1"/>
    <row r="102" ht="44.25" customHeight="1"/>
    <row r="103" ht="44.25" customHeight="1"/>
    <row r="104" ht="44.25" customHeight="1"/>
    <row r="105" ht="44.25" customHeight="1"/>
    <row r="106" ht="44.25" customHeight="1"/>
    <row r="107" ht="44.25" customHeight="1"/>
    <row r="108" ht="44.25" customHeight="1"/>
    <row r="109" ht="44.25" customHeight="1"/>
    <row r="110" ht="44.25" customHeight="1"/>
    <row r="111" ht="44.25" customHeight="1"/>
    <row r="112" ht="44.25" customHeight="1"/>
    <row r="113" ht="44.25" customHeight="1"/>
    <row r="114" ht="44.25" customHeight="1"/>
    <row r="115" ht="44.25" customHeight="1"/>
    <row r="116" ht="44.25" customHeight="1"/>
    <row r="117" ht="44.25" customHeight="1"/>
    <row r="118" ht="44.25" customHeight="1"/>
    <row r="119" ht="44.25" customHeight="1"/>
    <row r="120" ht="44.25" customHeight="1"/>
    <row r="121" ht="44.25" customHeight="1"/>
    <row r="122" ht="44.25" customHeight="1"/>
    <row r="123" ht="44.25" customHeight="1"/>
    <row r="124" ht="44.25" customHeight="1"/>
    <row r="125" ht="44.25" customHeight="1"/>
    <row r="126" ht="44.25" customHeight="1"/>
    <row r="127" ht="44.25" customHeight="1"/>
  </sheetData>
  <mergeCells count="44">
    <mergeCell ref="AL11:AL12"/>
    <mergeCell ref="AM11:AM12"/>
    <mergeCell ref="AQ9:AQ12"/>
    <mergeCell ref="AR9:AR12"/>
    <mergeCell ref="AN9:AN12"/>
    <mergeCell ref="AO9:AO12"/>
    <mergeCell ref="AP9:AP12"/>
    <mergeCell ref="AS9:AS12"/>
    <mergeCell ref="F10:F12"/>
    <mergeCell ref="G10:J10"/>
    <mergeCell ref="K10:N11"/>
    <mergeCell ref="Q10:Q12"/>
    <mergeCell ref="R10:U10"/>
    <mergeCell ref="V10:Y11"/>
    <mergeCell ref="AB10:AI11"/>
    <mergeCell ref="AL8:AM10"/>
    <mergeCell ref="AN8:AS8"/>
    <mergeCell ref="D9:D12"/>
    <mergeCell ref="E9:E12"/>
    <mergeCell ref="F9:N9"/>
    <mergeCell ref="Q9:Y9"/>
    <mergeCell ref="O8:O12"/>
    <mergeCell ref="P8:P12"/>
    <mergeCell ref="Q8:Y8"/>
    <mergeCell ref="I11:J11"/>
    <mergeCell ref="AA8:AA12"/>
    <mergeCell ref="AB8:AI8"/>
    <mergeCell ref="AJ8:AJ12"/>
    <mergeCell ref="AK8:AK12"/>
    <mergeCell ref="AB9:AI9"/>
    <mergeCell ref="Z8:Z12"/>
    <mergeCell ref="R11:S11"/>
    <mergeCell ref="T11:U11"/>
    <mergeCell ref="A6:N6"/>
    <mergeCell ref="A8:A12"/>
    <mergeCell ref="B8:B12"/>
    <mergeCell ref="C8:C12"/>
    <mergeCell ref="D8:E8"/>
    <mergeCell ref="F8:N8"/>
    <mergeCell ref="G11:H11"/>
    <mergeCell ref="K1:N1"/>
    <mergeCell ref="K2:N2"/>
    <mergeCell ref="K3:N3"/>
    <mergeCell ref="K4:N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30102new</dc:creator>
  <cp:keywords/>
  <dc:description/>
  <cp:lastModifiedBy>User</cp:lastModifiedBy>
  <dcterms:created xsi:type="dcterms:W3CDTF">2007-07-02T03:38:39Z</dcterms:created>
  <dcterms:modified xsi:type="dcterms:W3CDTF">2007-08-14T11:58:18Z</dcterms:modified>
  <cp:category/>
  <cp:version/>
  <cp:contentType/>
  <cp:contentStatus/>
</cp:coreProperties>
</file>