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<sst xmlns="http://schemas.openxmlformats.org/spreadsheetml/2006/main" count="86" uniqueCount="73">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</sst>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52914526"/>
        <c:axId val="6468687"/>
      </c:bar3D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145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58218184"/>
        <c:axId val="54201609"/>
      </c:bar3D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82181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18052434"/>
        <c:axId val="28254179"/>
      </c:bar3D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052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52961020"/>
        <c:axId val="6887133"/>
      </c:bar3D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961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61984198"/>
        <c:axId val="20986871"/>
      </c:lineChart>
      <c:catAx>
        <c:axId val="61984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986871"/>
        <c:crosses val="autoZero"/>
        <c:auto val="0"/>
        <c:lblOffset val="100"/>
        <c:noMultiLvlLbl val="0"/>
      </c:catAx>
      <c:valAx>
        <c:axId val="20986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98419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4">
      <selection activeCell="E41" sqref="E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39330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419</v>
      </c>
      <c r="D5" s="34">
        <v>441</v>
      </c>
      <c r="E5" s="40">
        <f aca="true" t="shared" si="0" ref="E5:E16">IF(C5*100/D5-100&gt;100,C5/D5,C5*100/D5-100)</f>
        <v>-4.988662131519277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30810881</v>
      </c>
      <c r="D6" s="35">
        <v>19015982</v>
      </c>
      <c r="E6" s="40">
        <f t="shared" si="0"/>
        <v>62.02624192639644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67444909</v>
      </c>
      <c r="D7" s="35">
        <v>98142691</v>
      </c>
      <c r="E7" s="40">
        <f t="shared" si="0"/>
        <v>-31.27872456645804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1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7997185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5</v>
      </c>
      <c r="D10" s="38">
        <v>11</v>
      </c>
      <c r="E10" s="40">
        <f t="shared" si="0"/>
        <v>-54.54545454545455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243</v>
      </c>
      <c r="D12" s="38">
        <v>263</v>
      </c>
      <c r="E12" s="40">
        <v>-7.6</v>
      </c>
      <c r="F12" s="46" t="s">
        <v>19</v>
      </c>
    </row>
    <row r="13" spans="1:6" ht="19.5">
      <c r="A13" s="29" t="s">
        <v>15</v>
      </c>
      <c r="B13" s="15" t="s">
        <v>17</v>
      </c>
      <c r="C13" s="17">
        <v>29</v>
      </c>
      <c r="D13" s="38">
        <v>15</v>
      </c>
      <c r="E13" s="40">
        <f t="shared" si="0"/>
        <v>93.33333333333334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4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180927467</v>
      </c>
      <c r="D16" s="39">
        <v>205128000</v>
      </c>
      <c r="E16" s="40">
        <f t="shared" si="0"/>
        <v>-11.79777163527163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72</v>
      </c>
      <c r="D18" s="39">
        <v>73</v>
      </c>
      <c r="E18" s="41">
        <f aca="true" t="shared" si="2" ref="E18:E23">IF(C18*100/D18-100&gt;100,C18/D18,C18*100/D18-100)</f>
        <v>-1.3698630136986338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32</v>
      </c>
      <c r="D19" s="39">
        <v>27</v>
      </c>
      <c r="E19" s="41">
        <f t="shared" si="2"/>
        <v>18.51851851851852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16</v>
      </c>
      <c r="E20" s="41">
        <f t="shared" si="2"/>
        <v>12.5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74</v>
      </c>
      <c r="D21" s="39">
        <v>73</v>
      </c>
      <c r="E21" s="41">
        <f t="shared" si="2"/>
        <v>1.3698630136986338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40</v>
      </c>
      <c r="D22" s="39">
        <v>46</v>
      </c>
      <c r="E22" s="41">
        <f t="shared" si="2"/>
        <v>-13.043478260869563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36</v>
      </c>
      <c r="D23" s="39">
        <v>49</v>
      </c>
      <c r="E23" s="41">
        <f t="shared" si="2"/>
        <v>-26.530612244897952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40</v>
      </c>
      <c r="D25" s="39">
        <v>53</v>
      </c>
      <c r="E25" s="40">
        <f aca="true" t="shared" si="4" ref="E25:E38">IF(C25*100/D25-100&gt;100,C25/D25,C25*100/D25-100)</f>
        <v>-24.52830188679245</v>
      </c>
      <c r="F25" s="46" t="str">
        <f aca="true" t="shared" si="5" ref="F25:F38">IF(C25*100/D25-100&gt;100,"раз","%")</f>
        <v>%</v>
      </c>
    </row>
    <row r="26" spans="1:6" ht="18.75">
      <c r="A26" s="54" t="s">
        <v>66</v>
      </c>
      <c r="B26" s="55"/>
      <c r="C26" s="49">
        <v>145</v>
      </c>
      <c r="D26" s="39">
        <v>119</v>
      </c>
      <c r="E26" s="40">
        <f t="shared" si="4"/>
        <v>21.848739495798313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61</v>
      </c>
      <c r="D27" s="39">
        <v>48</v>
      </c>
      <c r="E27" s="40">
        <f t="shared" si="4"/>
        <v>27.08333333333333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53</v>
      </c>
      <c r="D28" s="39">
        <v>65</v>
      </c>
      <c r="E28" s="40">
        <f t="shared" si="4"/>
        <v>-18.461538461538467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43</v>
      </c>
      <c r="D29" s="39">
        <v>52</v>
      </c>
      <c r="E29" s="40">
        <f t="shared" si="4"/>
        <v>-17.307692307692307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22</v>
      </c>
      <c r="E30" s="40">
        <f t="shared" si="4"/>
        <v>-72.72727272727272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19</v>
      </c>
      <c r="D31" s="39">
        <v>22</v>
      </c>
      <c r="E31" s="40">
        <f t="shared" si="4"/>
        <v>-13.63636363636364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11</v>
      </c>
      <c r="D32" s="39">
        <v>20</v>
      </c>
      <c r="E32" s="40">
        <f t="shared" si="4"/>
        <v>-45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30</v>
      </c>
      <c r="D33" s="39">
        <v>33</v>
      </c>
      <c r="E33" s="40">
        <f t="shared" si="4"/>
        <v>-9.090909090909093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305</v>
      </c>
      <c r="D34" s="39">
        <v>279</v>
      </c>
      <c r="E34" s="40">
        <f t="shared" si="4"/>
        <v>9.318996415770613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2592</v>
      </c>
      <c r="D35" s="39">
        <v>5838</v>
      </c>
      <c r="E35" s="40">
        <f t="shared" si="4"/>
        <v>-55.60123329907503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6266</v>
      </c>
      <c r="D36" s="39">
        <v>7959</v>
      </c>
      <c r="E36" s="40">
        <f t="shared" si="4"/>
        <v>-21.271516522176157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22</v>
      </c>
      <c r="D37" s="39">
        <v>23</v>
      </c>
      <c r="E37" s="40">
        <f t="shared" si="4"/>
        <v>-4.347826086956516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82</v>
      </c>
      <c r="D38" s="39">
        <v>114</v>
      </c>
      <c r="E38" s="40">
        <f t="shared" si="4"/>
        <v>-28.070175438596493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/>
      <c r="D39" s="39"/>
      <c r="E39" s="40"/>
      <c r="F39" s="46"/>
    </row>
    <row r="40" spans="1:6" ht="19.5">
      <c r="A40" s="29" t="s">
        <v>37</v>
      </c>
      <c r="B40" s="15" t="s">
        <v>54</v>
      </c>
      <c r="C40" s="18"/>
      <c r="D40" s="39"/>
      <c r="E40" s="40"/>
      <c r="F40" s="46"/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v>0</v>
      </c>
      <c r="F41" s="48" t="s">
        <v>19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39330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39330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2007-09-05T03:22:42Z</dcterms:modified>
  <cp:category/>
  <cp:version/>
  <cp:contentType/>
  <cp:contentStatus/>
</cp:coreProperties>
</file>