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<sst xmlns="http://schemas.openxmlformats.org/spreadsheetml/2006/main" count="67" uniqueCount="49">
  <si>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Сведения о составе и объеме взаимной задолженнности предприятий ЖКХ и муниципальных органов власти по видам жилищно-коммунальных услуг</t>
  </si>
  <si>
    <t>по состоянию на 01 июля 2006 года</t>
  </si>
  <si>
    <t>(за счет средств городского бюджета)</t>
  </si>
  <si>
    <t>№</t>
  </si>
  <si>
    <t>Показатели</t>
  </si>
  <si>
    <t>Итого</t>
  </si>
  <si>
    <t>ВЖР</t>
  </si>
  <si>
    <t>ЦЖР</t>
  </si>
  <si>
    <t>ГТС</t>
  </si>
  <si>
    <t>ГВК</t>
  </si>
  <si>
    <t>Горэнерго</t>
  </si>
  <si>
    <t>Тепловик</t>
  </si>
  <si>
    <t>Горлифт</t>
  </si>
  <si>
    <t>Энергосервис</t>
  </si>
  <si>
    <t>Б.С.ЖКХ</t>
  </si>
  <si>
    <t>РКЦ</t>
  </si>
  <si>
    <t>МКП</t>
  </si>
  <si>
    <t>Дебиторская задолженность</t>
  </si>
  <si>
    <t>Теплоснабжение жителей города</t>
  </si>
  <si>
    <t>Газоснабжение жителей города</t>
  </si>
  <si>
    <t>Электроснабжение жителей города</t>
  </si>
  <si>
    <t>Водоснабжение и водоотведение жителей города</t>
  </si>
  <si>
    <t>Банно-прачечные услуги</t>
  </si>
  <si>
    <t>Обустройство и содержание территории городского кладбища</t>
  </si>
  <si>
    <t>Благоустройство придомовой территории муниципального жилищного фонда; зеленых зон; площадок для игр детей, для отдыха взросолого населения</t>
  </si>
  <si>
    <t>Содержание и текущий ремонт мунициплаьного жилищного фонда, муниципальных жилых помещений в многоквартирных домах</t>
  </si>
  <si>
    <t>Капитальный ремонт муниципального жилищного фонда и многоквартирных домов</t>
  </si>
  <si>
    <t>Благоустройство территорий, занятых временным и ветхим жилым фондом</t>
  </si>
  <si>
    <t>Содержание временного жилищного фонда</t>
  </si>
  <si>
    <t>Отлов бесхозяйных животных</t>
  </si>
  <si>
    <t>Содержание ритуальной службы</t>
  </si>
  <si>
    <t>10 % отчислений от прибыли</t>
  </si>
  <si>
    <t>Обслуживание эл.оборудования</t>
  </si>
  <si>
    <t>ГО и ЧС</t>
  </si>
  <si>
    <t>Фонд фин.поддержки п/п</t>
  </si>
  <si>
    <t>Субсидии на оплату ЖКУ по малообеспеч. семьям</t>
  </si>
  <si>
    <t>Субсидии на оплату ЖКУ льготным категориям граждан (Гор.соц.служба)</t>
  </si>
  <si>
    <t>Капитальное благоустройство муниципального жилищного фонда и многоквартирных домов</t>
  </si>
  <si>
    <t>Итого объем дебиторской задолженности</t>
  </si>
  <si>
    <t>Кредиторская задолженность</t>
  </si>
  <si>
    <t>Субсидии на оплату ЖКУ по льготным категриям граждан (тек.содерж.)</t>
  </si>
  <si>
    <t>Содержание частного сектора</t>
  </si>
  <si>
    <t>Восстановление недостающей документации</t>
  </si>
  <si>
    <t>Содержание отдела субсидий</t>
  </si>
  <si>
    <t>Программа "Дети-сироты"</t>
  </si>
  <si>
    <t>Содержание крематория</t>
  </si>
  <si>
    <t>Итого объем кредиторской задолженности</t>
  </si>
  <si>
    <t>Главный бухгалтер</t>
  </si>
  <si>
    <t>Г.И.Дружинина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</si>
</sst>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Alignment="1">
      <alignment vertical="center" wrapText="1" shrinkToFit="1"/>
    </xf>
    <xf numFmtId="0" fontId="1" fillId="0" borderId="2" xfId="0" applyFont="1" applyFill="1" applyBorder="1" applyAlignment="1">
      <alignment wrapText="1" shrinkToFit="1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wrapText="1" shrinkToFi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wrapText="1" shrinkToFit="1"/>
    </xf>
    <xf numFmtId="17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43">
      <selection activeCell="C56" sqref="C56"/>
    </sheetView>
  </sheetViews>
  <sheetFormatPr defaultColWidth="9.140625" defaultRowHeight="12.75"/>
  <cols>
    <col min="1" max="1" width="2.8515625" style="0" customWidth="1"/>
    <col min="2" max="2" width="26.7109375" style="0" customWidth="1"/>
    <col min="3" max="3" width="11.7109375" style="0" customWidth="1"/>
    <col min="4" max="5" width="12.140625" style="0" customWidth="1"/>
    <col min="6" max="6" width="9.8515625" style="0" customWidth="1"/>
    <col min="7" max="7" width="8.57421875" style="0" customWidth="1"/>
    <col min="8" max="8" width="8.00390625" style="0" customWidth="1"/>
    <col min="9" max="9" width="9.00390625" style="0" customWidth="1"/>
    <col min="10" max="10" width="6.28125" style="0" customWidth="1"/>
    <col min="11" max="12" width="9.00390625" style="0" customWidth="1"/>
    <col min="13" max="13" width="11.140625" style="0" customWidth="1"/>
    <col min="14" max="14" width="10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spans="1:14" ht="12.75">
      <c r="A5" s="3"/>
      <c r="B5" s="7" t="s">
        <v>17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4">
        <v>1</v>
      </c>
      <c r="B6" s="8" t="s">
        <v>18</v>
      </c>
      <c r="C6" s="9">
        <f aca="true" t="shared" si="0" ref="C6:C25">SUM(D6:N6)</f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4">
        <v>2</v>
      </c>
      <c r="B7" s="8" t="s">
        <v>19</v>
      </c>
      <c r="C7" s="9">
        <f t="shared" si="0"/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4">
        <v>3</v>
      </c>
      <c r="B8" s="8" t="s">
        <v>20</v>
      </c>
      <c r="C8" s="9">
        <f t="shared" si="0"/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2.5">
      <c r="A9" s="11">
        <v>4</v>
      </c>
      <c r="B9" s="12" t="s">
        <v>21</v>
      </c>
      <c r="C9" s="9">
        <f t="shared" si="0"/>
        <v>0</v>
      </c>
      <c r="D9" s="10"/>
      <c r="E9" s="10"/>
      <c r="F9" s="10"/>
      <c r="H9" s="10"/>
      <c r="I9" s="10"/>
      <c r="J9" s="10"/>
      <c r="K9" s="10"/>
      <c r="L9" s="10"/>
      <c r="M9" s="10"/>
      <c r="N9" s="10"/>
    </row>
    <row r="10" spans="1:14" ht="12.75">
      <c r="A10" s="11">
        <v>5</v>
      </c>
      <c r="B10" s="8" t="s">
        <v>22</v>
      </c>
      <c r="C10" s="9">
        <f t="shared" si="0"/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4.75" customHeight="1">
      <c r="A11" s="11">
        <v>6</v>
      </c>
      <c r="B11" s="13" t="s">
        <v>23</v>
      </c>
      <c r="C11" s="9">
        <f t="shared" si="0"/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40.5" customHeight="1">
      <c r="A12" s="11">
        <v>7</v>
      </c>
      <c r="B12" s="14" t="s">
        <v>24</v>
      </c>
      <c r="C12" s="9">
        <f t="shared" si="0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56.25">
      <c r="A13" s="11">
        <v>8</v>
      </c>
      <c r="B13" s="14" t="s">
        <v>25</v>
      </c>
      <c r="C13" s="9">
        <f t="shared" si="0"/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36" customHeight="1">
      <c r="A14" s="11">
        <v>9</v>
      </c>
      <c r="B14" s="13" t="s">
        <v>26</v>
      </c>
      <c r="C14" s="9">
        <f t="shared" si="0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3.75">
      <c r="A15" s="4">
        <v>10</v>
      </c>
      <c r="B15" s="13" t="s">
        <v>27</v>
      </c>
      <c r="C15" s="9">
        <f t="shared" si="0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2.5">
      <c r="A16" s="4">
        <v>11</v>
      </c>
      <c r="B16" s="15" t="s">
        <v>28</v>
      </c>
      <c r="C16" s="9">
        <f t="shared" si="0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4">
        <v>12</v>
      </c>
      <c r="B17" s="15" t="s">
        <v>29</v>
      </c>
      <c r="C17" s="9">
        <f t="shared" si="0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4">
        <v>13</v>
      </c>
      <c r="B18" s="15" t="s">
        <v>30</v>
      </c>
      <c r="C18" s="9">
        <f t="shared" si="0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4">
        <v>14</v>
      </c>
      <c r="B19" s="15" t="s">
        <v>31</v>
      </c>
      <c r="C19" s="9">
        <f t="shared" si="0"/>
        <v>141773</v>
      </c>
      <c r="D19" s="10"/>
      <c r="E19" s="10"/>
      <c r="F19" s="10"/>
      <c r="G19" s="10"/>
      <c r="H19" s="10"/>
      <c r="I19" s="16"/>
      <c r="J19" s="10"/>
      <c r="K19" s="10"/>
      <c r="L19" s="16"/>
      <c r="M19" s="10"/>
      <c r="N19" s="10">
        <v>141773</v>
      </c>
    </row>
    <row r="20" spans="1:14" ht="12.75">
      <c r="A20" s="4">
        <v>15</v>
      </c>
      <c r="B20" s="17" t="s">
        <v>32</v>
      </c>
      <c r="C20" s="18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4">
        <v>16</v>
      </c>
      <c r="B21" s="15" t="s">
        <v>33</v>
      </c>
      <c r="C21" s="9">
        <f t="shared" si="0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4">
        <v>17</v>
      </c>
      <c r="B22" s="15" t="s">
        <v>34</v>
      </c>
      <c r="C22" s="9">
        <f t="shared" si="0"/>
        <v>750000</v>
      </c>
      <c r="D22" s="10"/>
      <c r="E22" s="10"/>
      <c r="F22" s="10"/>
      <c r="G22" s="10"/>
      <c r="H22" s="10"/>
      <c r="I22" s="10"/>
      <c r="J22" s="10"/>
      <c r="K22" s="10"/>
      <c r="L22" s="10">
        <v>750000</v>
      </c>
      <c r="M22" s="10"/>
      <c r="N22" s="10"/>
    </row>
    <row r="23" spans="1:14" ht="22.5">
      <c r="A23" s="4">
        <v>18</v>
      </c>
      <c r="B23" s="15" t="s">
        <v>35</v>
      </c>
      <c r="C23" s="9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10"/>
      <c r="N23" s="20"/>
    </row>
    <row r="24" spans="1:14" ht="33.75">
      <c r="A24" s="4">
        <v>19</v>
      </c>
      <c r="B24" s="15" t="s">
        <v>36</v>
      </c>
      <c r="C24" s="9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0"/>
    </row>
    <row r="25" spans="1:14" ht="36" customHeight="1">
      <c r="A25" s="4">
        <v>20</v>
      </c>
      <c r="B25" s="15" t="s">
        <v>37</v>
      </c>
      <c r="C25" s="9">
        <f t="shared" si="0"/>
        <v>4555043</v>
      </c>
      <c r="D25" s="20"/>
      <c r="E25" s="10">
        <v>4555043</v>
      </c>
      <c r="F25" s="20"/>
      <c r="G25" s="20"/>
      <c r="H25" s="20"/>
      <c r="I25" s="20"/>
      <c r="J25" s="20"/>
      <c r="K25" s="20"/>
      <c r="L25" s="20"/>
      <c r="M25" s="21"/>
      <c r="N25" s="20"/>
    </row>
    <row r="26" spans="1:14" ht="22.5">
      <c r="A26" s="3"/>
      <c r="B26" s="22" t="s">
        <v>38</v>
      </c>
      <c r="C26" s="9">
        <f>SUM(C6:C25)</f>
        <v>5446816</v>
      </c>
      <c r="D26" s="10">
        <f aca="true" t="shared" si="1" ref="D26:K26">SUM(D6:D21)</f>
        <v>0</v>
      </c>
      <c r="E26" s="9">
        <f>SUM(E6:E25)</f>
        <v>4555043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>SUM(L6:L22)</f>
        <v>750000</v>
      </c>
      <c r="M26" s="10">
        <f>SUM(M6:M24)</f>
        <v>0</v>
      </c>
      <c r="N26" s="10">
        <f>SUM(N6:N21)</f>
        <v>141773</v>
      </c>
    </row>
    <row r="27" spans="1:14" ht="12.75">
      <c r="A27" s="3"/>
      <c r="B27" s="22" t="s">
        <v>39</v>
      </c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</row>
    <row r="28" spans="1:30" ht="12.75">
      <c r="A28" s="4">
        <v>1</v>
      </c>
      <c r="B28" s="8" t="s">
        <v>18</v>
      </c>
      <c r="C28" s="9">
        <f aca="true" t="shared" si="2" ref="C28:C51">SUM(D28:N28)</f>
        <v>77350570.63000001</v>
      </c>
      <c r="D28" s="10">
        <v>31855747.68</v>
      </c>
      <c r="E28" s="10">
        <v>44957843</v>
      </c>
      <c r="F28" s="10">
        <v>197593.25</v>
      </c>
      <c r="G28" s="10"/>
      <c r="H28" s="10"/>
      <c r="I28" s="10"/>
      <c r="J28" s="10"/>
      <c r="K28" s="10"/>
      <c r="L28" s="10"/>
      <c r="M28" s="10">
        <v>339386.7</v>
      </c>
      <c r="N28" s="10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2.75">
      <c r="A29" s="4">
        <v>2</v>
      </c>
      <c r="B29" s="8" t="s">
        <v>19</v>
      </c>
      <c r="C29" s="9">
        <f t="shared" si="2"/>
        <v>438170</v>
      </c>
      <c r="D29" s="10"/>
      <c r="E29" s="10"/>
      <c r="F29" s="10"/>
      <c r="G29" s="10"/>
      <c r="H29" s="10"/>
      <c r="I29" s="10">
        <v>438170</v>
      </c>
      <c r="J29" s="10"/>
      <c r="K29" s="10"/>
      <c r="L29" s="10"/>
      <c r="M29" s="25"/>
      <c r="N29" s="10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4">
        <v>3</v>
      </c>
      <c r="B30" s="8" t="s">
        <v>20</v>
      </c>
      <c r="C30" s="9">
        <f t="shared" si="2"/>
        <v>685764.21</v>
      </c>
      <c r="D30" s="10">
        <v>357859.88</v>
      </c>
      <c r="E30" s="10">
        <v>307450</v>
      </c>
      <c r="F30" s="10"/>
      <c r="G30" s="10"/>
      <c r="H30" s="10">
        <v>20454.33</v>
      </c>
      <c r="I30" s="10"/>
      <c r="J30" s="10"/>
      <c r="K30" s="10"/>
      <c r="L30" s="10"/>
      <c r="M30" s="10"/>
      <c r="N30" s="10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21.75" customHeight="1">
      <c r="A31" s="11">
        <v>4</v>
      </c>
      <c r="B31" s="12" t="s">
        <v>21</v>
      </c>
      <c r="C31" s="9">
        <f t="shared" si="2"/>
        <v>7115445.24</v>
      </c>
      <c r="D31" s="10">
        <v>1692610.71</v>
      </c>
      <c r="E31" s="10">
        <v>3494146</v>
      </c>
      <c r="F31" s="10">
        <f>323.67+64.73</f>
        <v>388.40000000000003</v>
      </c>
      <c r="G31" s="10">
        <f>366097.02+25427.36+20295.64+3212.17</f>
        <v>415032.19</v>
      </c>
      <c r="H31" s="10"/>
      <c r="I31" s="10"/>
      <c r="J31" s="10"/>
      <c r="K31" s="10"/>
      <c r="L31" s="10"/>
      <c r="M31" s="10">
        <v>1513267.94</v>
      </c>
      <c r="N31" s="10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1">
        <v>5</v>
      </c>
      <c r="B32" s="8" t="s">
        <v>22</v>
      </c>
      <c r="C32" s="9">
        <f t="shared" si="2"/>
        <v>1027005.58</v>
      </c>
      <c r="D32" s="10"/>
      <c r="E32" s="10"/>
      <c r="F32" s="10">
        <v>902684.58</v>
      </c>
      <c r="G32" s="10"/>
      <c r="H32" s="10"/>
      <c r="I32" s="10">
        <v>124321</v>
      </c>
      <c r="J32" s="10"/>
      <c r="K32" s="10"/>
      <c r="L32" s="10"/>
      <c r="M32" s="10"/>
      <c r="N32" s="10"/>
      <c r="O32" s="23"/>
      <c r="P32" s="23"/>
      <c r="Q32" s="23"/>
      <c r="R32" s="23"/>
      <c r="S32" s="23"/>
      <c r="T32" s="23"/>
      <c r="U32" s="23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24" customHeight="1">
      <c r="A33" s="11">
        <v>6</v>
      </c>
      <c r="B33" s="13" t="s">
        <v>23</v>
      </c>
      <c r="C33" s="9">
        <f t="shared" si="2"/>
        <v>2018172.65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v>2018172.65</v>
      </c>
      <c r="O33" s="23"/>
      <c r="P33" s="23"/>
      <c r="Q33" s="23"/>
      <c r="R33" s="23"/>
      <c r="S33" s="23"/>
      <c r="T33" s="23"/>
      <c r="U33" s="23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54" customHeight="1">
      <c r="A34" s="11">
        <v>7</v>
      </c>
      <c r="B34" s="14" t="s">
        <v>24</v>
      </c>
      <c r="C34" s="9">
        <f t="shared" si="2"/>
        <v>1733193.6600000001</v>
      </c>
      <c r="D34" s="10">
        <v>582793.66</v>
      </c>
      <c r="E34" s="10">
        <v>1150400</v>
      </c>
      <c r="F34" s="10"/>
      <c r="G34" s="10"/>
      <c r="H34" s="10"/>
      <c r="I34" s="10"/>
      <c r="J34" s="10"/>
      <c r="K34" s="10"/>
      <c r="L34" s="10"/>
      <c r="M34" s="10"/>
      <c r="N34" s="10"/>
      <c r="O34" s="23"/>
      <c r="P34" s="23"/>
      <c r="Q34" s="23"/>
      <c r="R34" s="23"/>
      <c r="S34" s="23"/>
      <c r="T34" s="23"/>
      <c r="U34" s="23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60.75" customHeight="1">
      <c r="A35" s="11">
        <v>8</v>
      </c>
      <c r="B35" s="14" t="s">
        <v>25</v>
      </c>
      <c r="C35" s="9">
        <f t="shared" si="2"/>
        <v>115353220.56</v>
      </c>
      <c r="D35" s="10">
        <v>50837596.56</v>
      </c>
      <c r="E35" s="10">
        <v>64515624</v>
      </c>
      <c r="F35" s="10"/>
      <c r="G35" s="10"/>
      <c r="H35" s="10"/>
      <c r="I35" s="10"/>
      <c r="J35" s="10"/>
      <c r="K35" s="10"/>
      <c r="L35" s="10"/>
      <c r="M35" s="10"/>
      <c r="N35" s="10"/>
      <c r="O35" s="23"/>
      <c r="P35" s="23"/>
      <c r="Q35" s="23"/>
      <c r="R35" s="23"/>
      <c r="S35" s="23"/>
      <c r="T35" s="23"/>
      <c r="U35" s="23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45.75" customHeight="1">
      <c r="A36" s="11">
        <v>9</v>
      </c>
      <c r="B36" s="13" t="s">
        <v>26</v>
      </c>
      <c r="C36" s="9">
        <f t="shared" si="2"/>
        <v>80488.23999999999</v>
      </c>
      <c r="D36" s="10">
        <v>33394</v>
      </c>
      <c r="E36" s="10">
        <v>47094.24</v>
      </c>
      <c r="F36" s="10"/>
      <c r="G36" s="10"/>
      <c r="H36" s="10"/>
      <c r="I36" s="10"/>
      <c r="J36" s="10"/>
      <c r="K36" s="10"/>
      <c r="L36" s="10"/>
      <c r="M36" s="10"/>
      <c r="N36" s="1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14" ht="33.75">
      <c r="A37" s="4">
        <v>10</v>
      </c>
      <c r="B37" s="13" t="s">
        <v>27</v>
      </c>
      <c r="C37" s="9">
        <f t="shared" si="2"/>
        <v>334866</v>
      </c>
      <c r="D37" s="10"/>
      <c r="E37" s="10">
        <v>334866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24.75" customHeight="1">
      <c r="A38" s="4">
        <v>11</v>
      </c>
      <c r="B38" s="15" t="s">
        <v>28</v>
      </c>
      <c r="C38" s="9">
        <f t="shared" si="2"/>
        <v>1075431.31</v>
      </c>
      <c r="D38" s="10">
        <v>0.31</v>
      </c>
      <c r="E38" s="10">
        <v>1075431</v>
      </c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 customHeight="1">
      <c r="A39" s="4">
        <v>12</v>
      </c>
      <c r="B39" s="15" t="s">
        <v>29</v>
      </c>
      <c r="C39" s="9">
        <f t="shared" si="2"/>
        <v>286833.22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286833.22</v>
      </c>
    </row>
    <row r="40" spans="1:14" ht="21" customHeight="1">
      <c r="A40" s="4">
        <v>13</v>
      </c>
      <c r="B40" s="15" t="s">
        <v>30</v>
      </c>
      <c r="C40" s="9">
        <f t="shared" si="2"/>
        <v>468425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468425</v>
      </c>
    </row>
    <row r="41" spans="1:14" ht="12.75">
      <c r="A41" s="4">
        <v>14</v>
      </c>
      <c r="B41" s="15" t="s">
        <v>31</v>
      </c>
      <c r="C41" s="9">
        <f t="shared" si="2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9.5" customHeight="1">
      <c r="A42" s="4">
        <v>15</v>
      </c>
      <c r="B42" s="17" t="s">
        <v>32</v>
      </c>
      <c r="C42" s="18">
        <f t="shared" si="2"/>
        <v>53931.35</v>
      </c>
      <c r="D42" s="19"/>
      <c r="E42" s="19"/>
      <c r="F42" s="19"/>
      <c r="G42" s="19"/>
      <c r="H42" s="19"/>
      <c r="I42" s="19"/>
      <c r="J42" s="19"/>
      <c r="K42" s="19">
        <v>53931.35</v>
      </c>
      <c r="L42" s="19"/>
      <c r="M42" s="19"/>
      <c r="N42" s="19"/>
    </row>
    <row r="43" spans="1:14" ht="11.25" customHeight="1">
      <c r="A43" s="4">
        <v>16</v>
      </c>
      <c r="B43" s="15" t="s">
        <v>33</v>
      </c>
      <c r="C43" s="9">
        <f t="shared" si="2"/>
        <v>255898</v>
      </c>
      <c r="D43" s="10"/>
      <c r="E43" s="10"/>
      <c r="F43" s="10"/>
      <c r="G43" s="10"/>
      <c r="H43" s="10"/>
      <c r="I43" s="10"/>
      <c r="J43" s="10"/>
      <c r="K43" s="10"/>
      <c r="L43" s="10">
        <v>255898</v>
      </c>
      <c r="M43" s="10"/>
      <c r="N43" s="10"/>
    </row>
    <row r="44" spans="1:14" ht="10.5" customHeight="1">
      <c r="A44" s="4">
        <v>17</v>
      </c>
      <c r="B44" s="15" t="s">
        <v>34</v>
      </c>
      <c r="C44" s="9">
        <f t="shared" si="2"/>
        <v>0</v>
      </c>
      <c r="D44" s="10"/>
      <c r="E44" s="10"/>
      <c r="F44" s="10"/>
      <c r="G44" s="10"/>
      <c r="H44" s="10"/>
      <c r="I44" s="10"/>
      <c r="J44" s="10"/>
      <c r="K44" s="10"/>
      <c r="L44" s="21"/>
      <c r="M44" s="10"/>
      <c r="N44" s="10"/>
    </row>
    <row r="45" spans="1:14" ht="22.5">
      <c r="A45" s="4">
        <v>18</v>
      </c>
      <c r="B45" s="15" t="s">
        <v>35</v>
      </c>
      <c r="C45" s="9">
        <f t="shared" si="2"/>
        <v>3177600.15</v>
      </c>
      <c r="D45" s="10"/>
      <c r="E45" s="10"/>
      <c r="F45" s="10"/>
      <c r="G45" s="10"/>
      <c r="H45" s="10"/>
      <c r="I45" s="10"/>
      <c r="J45" s="10"/>
      <c r="K45" s="10"/>
      <c r="L45" s="10"/>
      <c r="M45" s="10">
        <v>3177600.15</v>
      </c>
      <c r="N45" s="10"/>
    </row>
    <row r="46" spans="1:14" ht="33.75" customHeight="1">
      <c r="A46" s="4">
        <v>19</v>
      </c>
      <c r="B46" s="15" t="s">
        <v>40</v>
      </c>
      <c r="C46" s="9">
        <f t="shared" si="2"/>
        <v>8764648.87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8764648.87</v>
      </c>
      <c r="N46" s="10"/>
    </row>
    <row r="47" spans="1:14" ht="12.75" customHeight="1">
      <c r="A47" s="4">
        <v>20</v>
      </c>
      <c r="B47" s="15" t="s">
        <v>41</v>
      </c>
      <c r="C47" s="9">
        <f t="shared" si="2"/>
        <v>520547.5</v>
      </c>
      <c r="D47" s="10">
        <v>36395.5</v>
      </c>
      <c r="E47" s="10">
        <v>484152</v>
      </c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20.25" customHeight="1">
      <c r="A48" s="4">
        <v>21</v>
      </c>
      <c r="B48" s="15" t="s">
        <v>42</v>
      </c>
      <c r="C48" s="9">
        <f t="shared" si="2"/>
        <v>764232.4</v>
      </c>
      <c r="D48" s="10">
        <v>468004.21</v>
      </c>
      <c r="E48" s="10">
        <v>296228.19</v>
      </c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0.5" customHeight="1">
      <c r="A49" s="4">
        <v>22</v>
      </c>
      <c r="B49" s="15" t="s">
        <v>43</v>
      </c>
      <c r="C49" s="9">
        <f t="shared" si="2"/>
        <v>135043.08</v>
      </c>
      <c r="D49" s="10"/>
      <c r="E49" s="10"/>
      <c r="F49" s="10"/>
      <c r="G49" s="10"/>
      <c r="H49" s="10"/>
      <c r="I49" s="10"/>
      <c r="J49" s="10"/>
      <c r="K49" s="10"/>
      <c r="L49" s="10"/>
      <c r="M49" s="10">
        <v>135043.08</v>
      </c>
      <c r="N49" s="10"/>
    </row>
    <row r="50" spans="1:14" ht="12.75" customHeight="1">
      <c r="A50" s="4">
        <v>23</v>
      </c>
      <c r="B50" s="15" t="s">
        <v>44</v>
      </c>
      <c r="C50" s="9">
        <f t="shared" si="2"/>
        <v>9591.04</v>
      </c>
      <c r="D50" s="10">
        <v>9591.04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4.25" customHeight="1">
      <c r="A51" s="4">
        <v>24</v>
      </c>
      <c r="B51" s="15" t="s">
        <v>45</v>
      </c>
      <c r="C51" s="9">
        <f t="shared" si="2"/>
        <v>397651.53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v>397651.53</v>
      </c>
    </row>
    <row r="52" spans="1:14" ht="22.5">
      <c r="A52" s="4"/>
      <c r="B52" s="22" t="s">
        <v>46</v>
      </c>
      <c r="C52" s="10">
        <f aca="true" t="shared" si="3" ref="C52:M52">SUM(C28:C51)</f>
        <v>222046730.22000003</v>
      </c>
      <c r="D52" s="10">
        <f t="shared" si="3"/>
        <v>85873993.55</v>
      </c>
      <c r="E52" s="10">
        <f t="shared" si="3"/>
        <v>116663234.42999999</v>
      </c>
      <c r="F52" s="10">
        <f t="shared" si="3"/>
        <v>1100666.23</v>
      </c>
      <c r="G52" s="10">
        <f t="shared" si="3"/>
        <v>415032.19</v>
      </c>
      <c r="H52" s="10">
        <f t="shared" si="3"/>
        <v>20454.33</v>
      </c>
      <c r="I52" s="10">
        <f t="shared" si="3"/>
        <v>562491</v>
      </c>
      <c r="J52" s="10">
        <f t="shared" si="3"/>
        <v>0</v>
      </c>
      <c r="K52" s="10">
        <f t="shared" si="3"/>
        <v>53931.35</v>
      </c>
      <c r="L52" s="10">
        <f t="shared" si="3"/>
        <v>255898</v>
      </c>
      <c r="M52" s="10">
        <f t="shared" si="3"/>
        <v>13929946.74</v>
      </c>
      <c r="N52" s="10">
        <f>SUM(N28:N51)</f>
        <v>3171082.4000000004</v>
      </c>
    </row>
    <row r="54" spans="2:6" ht="12.75">
      <c r="B54" s="26" t="s">
        <v>47</v>
      </c>
      <c r="F54" t="s">
        <v>48</v>
      </c>
    </row>
  </sheetData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2007-08-13T08:55:01Z</dcterms:modified>
  <cp:category/>
  <cp:version/>
  <cp:contentType/>
  <cp:contentStatus/>
</cp:coreProperties>
</file>