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<sst xmlns="http://schemas.openxmlformats.org/spreadsheetml/2006/main" count="84" uniqueCount="73">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</sst>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3" fontId="12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14" fontId="10" fillId="0" borderId="0" xfId="0" applyNumberFormat="1" applyFont="1" applyAlignment="1" applyProtection="1">
      <alignment horizontal="left"/>
      <protection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1" fillId="0" borderId="3" xfId="0" applyFont="1" applyFill="1" applyBorder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/>
      <protection/>
    </xf>
    <xf numFmtId="0" fontId="13" fillId="0" borderId="4" xfId="0" applyFont="1" applyBorder="1" applyAlignment="1" applyProtection="1">
      <alignment horizontal="left"/>
      <protection/>
    </xf>
    <xf numFmtId="3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/>
      <protection locked="0"/>
    </xf>
    <xf numFmtId="3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 horizontal="right"/>
      <protection locked="0"/>
    </xf>
    <xf numFmtId="3" fontId="12" fillId="0" borderId="5" xfId="0" applyNumberFormat="1" applyFont="1" applyFill="1" applyBorder="1" applyAlignment="1" applyProtection="1">
      <alignment horizontal="right"/>
      <protection locked="0"/>
    </xf>
    <xf numFmtId="2" fontId="12" fillId="0" borderId="5" xfId="19" applyNumberFormat="1" applyFont="1" applyBorder="1" applyAlignment="1" applyProtection="1">
      <alignment horizontal="right"/>
      <protection/>
    </xf>
    <xf numFmtId="2" fontId="12" fillId="0" borderId="5" xfId="19" applyNumberFormat="1" applyFont="1" applyFill="1" applyBorder="1" applyAlignment="1" applyProtection="1">
      <alignment horizontal="right"/>
      <protection/>
    </xf>
    <xf numFmtId="3" fontId="12" fillId="0" borderId="6" xfId="0" applyNumberFormat="1" applyFont="1" applyFill="1" applyBorder="1" applyAlignment="1" applyProtection="1">
      <alignment horizontal="right"/>
      <protection locked="0"/>
    </xf>
    <xf numFmtId="2" fontId="12" fillId="0" borderId="6" xfId="19" applyNumberFormat="1" applyFont="1" applyBorder="1" applyAlignment="1" applyProtection="1">
      <alignment horizontal="right"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8" xfId="0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left"/>
      <protection/>
    </xf>
    <xf numFmtId="0" fontId="9" fillId="0" borderId="1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19838955"/>
        <c:axId val="44332868"/>
      </c:bar3DChart>
      <c:catAx>
        <c:axId val="198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4332868"/>
        <c:crosses val="autoZero"/>
        <c:auto val="1"/>
        <c:lblOffset val="100"/>
        <c:noMultiLvlLbl val="0"/>
      </c:catAx>
      <c:valAx>
        <c:axId val="44332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838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63451493"/>
        <c:axId val="34192526"/>
      </c:bar3DChart>
      <c:catAx>
        <c:axId val="63451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4192526"/>
        <c:crosses val="autoZero"/>
        <c:auto val="1"/>
        <c:lblOffset val="100"/>
        <c:noMultiLvlLbl val="0"/>
      </c:catAx>
      <c:valAx>
        <c:axId val="34192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451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39297279"/>
        <c:axId val="18131192"/>
      </c:bar3DChart>
      <c:catAx>
        <c:axId val="392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8131192"/>
        <c:crosses val="autoZero"/>
        <c:auto val="1"/>
        <c:lblOffset val="100"/>
        <c:noMultiLvlLbl val="0"/>
      </c:catAx>
      <c:valAx>
        <c:axId val="18131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2972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28963001"/>
        <c:axId val="59340418"/>
      </c:bar3DChart>
      <c:catAx>
        <c:axId val="28963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9340418"/>
        <c:crosses val="autoZero"/>
        <c:auto val="1"/>
        <c:lblOffset val="100"/>
        <c:noMultiLvlLbl val="0"/>
      </c:catAx>
      <c:valAx>
        <c:axId val="59340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963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64301715"/>
        <c:axId val="41844524"/>
      </c:lineChart>
      <c:catAx>
        <c:axId val="6430171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844524"/>
        <c:crosses val="autoZero"/>
        <c:auto val="0"/>
        <c:lblOffset val="100"/>
        <c:noMultiLvlLbl val="0"/>
      </c:catAx>
      <c:valAx>
        <c:axId val="418445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30171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A3" sqref="A3:F41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8.75">
      <c r="A1" s="7"/>
      <c r="B1" s="59" t="s">
        <v>22</v>
      </c>
      <c r="C1" s="60"/>
      <c r="D1" s="26">
        <f ca="1">TODAY()</f>
        <v>39295</v>
      </c>
      <c r="E1" s="30"/>
      <c r="F1" s="45"/>
    </row>
    <row r="2" spans="1:6" ht="19.5" thickBot="1">
      <c r="A2" s="7"/>
      <c r="B2" s="7"/>
      <c r="C2" s="7"/>
      <c r="D2" s="7"/>
      <c r="E2" s="31"/>
      <c r="F2" s="45"/>
    </row>
    <row r="3" spans="1:6" ht="18.75">
      <c r="A3" s="61" t="s">
        <v>23</v>
      </c>
      <c r="B3" s="62"/>
      <c r="C3" s="62"/>
      <c r="D3" s="62"/>
      <c r="E3" s="62"/>
      <c r="F3" s="63"/>
    </row>
    <row r="4" spans="1:6" ht="19.5">
      <c r="A4" s="29" t="s">
        <v>56</v>
      </c>
      <c r="B4" s="19" t="s">
        <v>0</v>
      </c>
      <c r="C4" s="20" t="s">
        <v>57</v>
      </c>
      <c r="D4" s="19" t="s">
        <v>58</v>
      </c>
      <c r="E4" s="64" t="s">
        <v>50</v>
      </c>
      <c r="F4" s="65"/>
    </row>
    <row r="5" spans="1:6" ht="19.5">
      <c r="A5" s="29" t="s">
        <v>1</v>
      </c>
      <c r="B5" s="10" t="s">
        <v>2</v>
      </c>
      <c r="C5" s="11">
        <v>374</v>
      </c>
      <c r="D5" s="34">
        <v>367</v>
      </c>
      <c r="E5" s="40">
        <f aca="true" t="shared" si="0" ref="E5:E16">IF(C5*100/D5-100&gt;100,C5/D5,C5*100/D5-100)</f>
        <v>1.9073569482288804</v>
      </c>
      <c r="F5" s="46" t="str">
        <f aca="true" t="shared" si="1" ref="F5:F16">IF(C5*100/D5-100&gt;100,"раз","%")</f>
        <v>%</v>
      </c>
    </row>
    <row r="6" spans="1:6" ht="19.5">
      <c r="A6" s="29" t="s">
        <v>3</v>
      </c>
      <c r="B6" s="10" t="s">
        <v>4</v>
      </c>
      <c r="C6" s="13">
        <v>20571673</v>
      </c>
      <c r="D6" s="35">
        <v>15275762</v>
      </c>
      <c r="E6" s="40">
        <f t="shared" si="0"/>
        <v>34.668718981089114</v>
      </c>
      <c r="F6" s="46" t="str">
        <f t="shared" si="1"/>
        <v>%</v>
      </c>
    </row>
    <row r="7" spans="1:6" ht="19.5">
      <c r="A7" s="29" t="s">
        <v>5</v>
      </c>
      <c r="B7" s="10" t="s">
        <v>24</v>
      </c>
      <c r="C7" s="13">
        <v>50225217</v>
      </c>
      <c r="D7" s="35">
        <v>89232349</v>
      </c>
      <c r="E7" s="40">
        <f t="shared" si="0"/>
        <v>-43.714115382079655</v>
      </c>
      <c r="F7" s="46" t="str">
        <f t="shared" si="1"/>
        <v>%</v>
      </c>
    </row>
    <row r="8" spans="1:6" ht="19.5">
      <c r="A8" s="29" t="s">
        <v>7</v>
      </c>
      <c r="B8" s="10" t="s">
        <v>6</v>
      </c>
      <c r="C8" s="14">
        <v>0</v>
      </c>
      <c r="D8" s="36">
        <v>0</v>
      </c>
      <c r="E8" s="40">
        <v>0</v>
      </c>
      <c r="F8" s="46"/>
    </row>
    <row r="9" spans="1:6" ht="19.5">
      <c r="A9" s="29" t="s">
        <v>9</v>
      </c>
      <c r="B9" s="15" t="s">
        <v>8</v>
      </c>
      <c r="C9" s="16">
        <v>0</v>
      </c>
      <c r="D9" s="37">
        <v>0</v>
      </c>
      <c r="E9" s="40">
        <v>0</v>
      </c>
      <c r="F9" s="46"/>
    </row>
    <row r="10" spans="1:6" ht="19.5">
      <c r="A10" s="29" t="s">
        <v>11</v>
      </c>
      <c r="B10" s="15" t="s">
        <v>10</v>
      </c>
      <c r="C10" s="17">
        <v>4</v>
      </c>
      <c r="D10" s="38">
        <v>9</v>
      </c>
      <c r="E10" s="40">
        <f t="shared" si="0"/>
        <v>-55.55555555555556</v>
      </c>
      <c r="F10" s="46" t="str">
        <f t="shared" si="1"/>
        <v>%</v>
      </c>
    </row>
    <row r="11" spans="1:6" ht="19.5">
      <c r="A11" s="29" t="s">
        <v>13</v>
      </c>
      <c r="B11" s="15" t="s">
        <v>12</v>
      </c>
      <c r="C11" s="17">
        <v>0</v>
      </c>
      <c r="D11" s="38">
        <v>0</v>
      </c>
      <c r="E11" s="40">
        <v>0</v>
      </c>
      <c r="F11" s="46"/>
    </row>
    <row r="12" spans="1:6" ht="19.5">
      <c r="A12" s="29" t="s">
        <v>14</v>
      </c>
      <c r="B12" s="15" t="s">
        <v>51</v>
      </c>
      <c r="C12" s="17">
        <v>217</v>
      </c>
      <c r="D12" s="38">
        <v>217</v>
      </c>
      <c r="E12" s="40">
        <f t="shared" si="0"/>
        <v>0</v>
      </c>
      <c r="F12" s="46" t="str">
        <f t="shared" si="1"/>
        <v>%</v>
      </c>
    </row>
    <row r="13" spans="1:6" ht="19.5">
      <c r="A13" s="29" t="s">
        <v>15</v>
      </c>
      <c r="B13" s="15" t="s">
        <v>17</v>
      </c>
      <c r="C13" s="17">
        <v>24</v>
      </c>
      <c r="D13" s="38">
        <v>15</v>
      </c>
      <c r="E13" s="40">
        <f t="shared" si="0"/>
        <v>60</v>
      </c>
      <c r="F13" s="46" t="str">
        <f t="shared" si="1"/>
        <v>%</v>
      </c>
    </row>
    <row r="14" spans="1:6" ht="19.5">
      <c r="A14" s="29" t="s">
        <v>16</v>
      </c>
      <c r="B14" s="15" t="s">
        <v>12</v>
      </c>
      <c r="C14" s="17">
        <v>3</v>
      </c>
      <c r="D14" s="38">
        <v>0</v>
      </c>
      <c r="E14" s="40">
        <v>0</v>
      </c>
      <c r="F14" s="46"/>
    </row>
    <row r="15" spans="1:6" ht="19.5">
      <c r="A15" s="29" t="s">
        <v>21</v>
      </c>
      <c r="B15" s="15" t="s">
        <v>18</v>
      </c>
      <c r="C15" s="17">
        <v>161</v>
      </c>
      <c r="D15" s="38">
        <v>50</v>
      </c>
      <c r="E15" s="40">
        <f t="shared" si="0"/>
        <v>3.22</v>
      </c>
      <c r="F15" s="46" t="str">
        <f t="shared" si="1"/>
        <v>раз</v>
      </c>
    </row>
    <row r="16" spans="1:6" ht="19.5">
      <c r="A16" s="29" t="s">
        <v>20</v>
      </c>
      <c r="B16" s="15" t="s">
        <v>55</v>
      </c>
      <c r="C16" s="18">
        <v>150857770</v>
      </c>
      <c r="D16" s="39">
        <v>184123000</v>
      </c>
      <c r="E16" s="40">
        <f t="shared" si="0"/>
        <v>-18.066852049988327</v>
      </c>
      <c r="F16" s="46" t="str">
        <f t="shared" si="1"/>
        <v>%</v>
      </c>
    </row>
    <row r="17" spans="1:6" ht="19.5">
      <c r="A17" s="50" t="s">
        <v>25</v>
      </c>
      <c r="B17" s="66" t="s">
        <v>48</v>
      </c>
      <c r="C17" s="57"/>
      <c r="D17" s="57"/>
      <c r="E17" s="56"/>
      <c r="F17" s="58"/>
    </row>
    <row r="18" spans="1:6" ht="18.75">
      <c r="A18" s="54" t="s">
        <v>64</v>
      </c>
      <c r="B18" s="55"/>
      <c r="C18" s="49">
        <v>64</v>
      </c>
      <c r="D18" s="39">
        <v>59</v>
      </c>
      <c r="E18" s="41">
        <f aca="true" t="shared" si="2" ref="E18:E23">IF(C18*100/D18-100&gt;100,C18/D18,C18*100/D18-100)</f>
        <v>8.474576271186436</v>
      </c>
      <c r="F18" s="47" t="str">
        <f aca="true" t="shared" si="3" ref="F18:F23">IF(C18*100/D18-100&gt;100,"раз","%")</f>
        <v>%</v>
      </c>
    </row>
    <row r="19" spans="1:6" ht="18.75">
      <c r="A19" s="54" t="s">
        <v>63</v>
      </c>
      <c r="B19" s="55"/>
      <c r="C19" s="49">
        <v>27</v>
      </c>
      <c r="D19" s="39">
        <v>23</v>
      </c>
      <c r="E19" s="41">
        <f t="shared" si="2"/>
        <v>17.391304347826093</v>
      </c>
      <c r="F19" s="47" t="str">
        <f t="shared" si="3"/>
        <v>%</v>
      </c>
    </row>
    <row r="20" spans="1:6" ht="18.75">
      <c r="A20" s="54" t="s">
        <v>62</v>
      </c>
      <c r="B20" s="55"/>
      <c r="C20" s="49">
        <v>18</v>
      </c>
      <c r="D20" s="39">
        <v>14</v>
      </c>
      <c r="E20" s="41">
        <f t="shared" si="2"/>
        <v>28.571428571428584</v>
      </c>
      <c r="F20" s="47" t="str">
        <f t="shared" si="3"/>
        <v>%</v>
      </c>
    </row>
    <row r="21" spans="1:6" ht="18.75">
      <c r="A21" s="54" t="s">
        <v>61</v>
      </c>
      <c r="B21" s="55"/>
      <c r="C21" s="49">
        <v>64</v>
      </c>
      <c r="D21" s="39">
        <v>62</v>
      </c>
      <c r="E21" s="41">
        <f t="shared" si="2"/>
        <v>3.225806451612897</v>
      </c>
      <c r="F21" s="47" t="str">
        <f t="shared" si="3"/>
        <v>%</v>
      </c>
    </row>
    <row r="22" spans="1:6" ht="18.75">
      <c r="A22" s="54" t="s">
        <v>60</v>
      </c>
      <c r="B22" s="55"/>
      <c r="C22" s="49">
        <v>37</v>
      </c>
      <c r="D22" s="39">
        <v>40</v>
      </c>
      <c r="E22" s="41">
        <f t="shared" si="2"/>
        <v>-7.5</v>
      </c>
      <c r="F22" s="47" t="str">
        <f t="shared" si="3"/>
        <v>%</v>
      </c>
    </row>
    <row r="23" spans="1:6" ht="18.75">
      <c r="A23" s="54" t="s">
        <v>59</v>
      </c>
      <c r="B23" s="55"/>
      <c r="C23" s="49">
        <v>31</v>
      </c>
      <c r="D23" s="39">
        <v>44</v>
      </c>
      <c r="E23" s="41">
        <f t="shared" si="2"/>
        <v>-29.545454545454547</v>
      </c>
      <c r="F23" s="47" t="str">
        <f t="shared" si="3"/>
        <v>%</v>
      </c>
    </row>
    <row r="24" spans="1:6" ht="19.5">
      <c r="A24" s="52" t="s">
        <v>26</v>
      </c>
      <c r="B24" s="56" t="s">
        <v>49</v>
      </c>
      <c r="C24" s="57"/>
      <c r="D24" s="57"/>
      <c r="E24" s="56"/>
      <c r="F24" s="58"/>
    </row>
    <row r="25" spans="1:6" ht="18.75">
      <c r="A25" s="54" t="s">
        <v>65</v>
      </c>
      <c r="B25" s="55"/>
      <c r="C25" s="49">
        <v>34</v>
      </c>
      <c r="D25" s="39">
        <v>49</v>
      </c>
      <c r="E25" s="40">
        <f aca="true" t="shared" si="4" ref="E25:E41">IF(C25*100/D25-100&gt;100,C25/D25,C25*100/D25-100)</f>
        <v>-30.612244897959187</v>
      </c>
      <c r="F25" s="46" t="str">
        <f aca="true" t="shared" si="5" ref="F25:F41">IF(C25*100/D25-100&gt;100,"раз","%")</f>
        <v>%</v>
      </c>
    </row>
    <row r="26" spans="1:6" ht="18.75">
      <c r="A26" s="54" t="s">
        <v>66</v>
      </c>
      <c r="B26" s="55"/>
      <c r="C26" s="49">
        <v>117</v>
      </c>
      <c r="D26" s="39">
        <v>95</v>
      </c>
      <c r="E26" s="40">
        <f t="shared" si="4"/>
        <v>23.15789473684211</v>
      </c>
      <c r="F26" s="46" t="str">
        <f t="shared" si="5"/>
        <v>%</v>
      </c>
    </row>
    <row r="27" spans="1:6" ht="18.75">
      <c r="A27" s="54" t="s">
        <v>67</v>
      </c>
      <c r="B27" s="55"/>
      <c r="C27" s="49">
        <v>45</v>
      </c>
      <c r="D27" s="39">
        <v>39</v>
      </c>
      <c r="E27" s="40">
        <f t="shared" si="4"/>
        <v>15.384615384615387</v>
      </c>
      <c r="F27" s="46" t="str">
        <f t="shared" si="5"/>
        <v>%</v>
      </c>
    </row>
    <row r="28" spans="1:6" ht="18.75">
      <c r="A28" s="54" t="s">
        <v>68</v>
      </c>
      <c r="B28" s="55"/>
      <c r="C28" s="49">
        <v>50</v>
      </c>
      <c r="D28" s="39">
        <v>52</v>
      </c>
      <c r="E28" s="40">
        <f t="shared" si="4"/>
        <v>-3.8461538461538396</v>
      </c>
      <c r="F28" s="46" t="str">
        <f t="shared" si="5"/>
        <v>%</v>
      </c>
    </row>
    <row r="29" spans="1:6" ht="18.75">
      <c r="A29" s="54" t="s">
        <v>69</v>
      </c>
      <c r="B29" s="55"/>
      <c r="C29" s="49">
        <v>37</v>
      </c>
      <c r="D29" s="39">
        <v>47</v>
      </c>
      <c r="E29" s="40">
        <f t="shared" si="4"/>
        <v>-21.276595744680847</v>
      </c>
      <c r="F29" s="46" t="str">
        <f t="shared" si="5"/>
        <v>%</v>
      </c>
    </row>
    <row r="30" spans="1:6" ht="18.75">
      <c r="A30" s="54" t="s">
        <v>70</v>
      </c>
      <c r="B30" s="55"/>
      <c r="C30" s="49">
        <v>6</v>
      </c>
      <c r="D30" s="39">
        <v>19</v>
      </c>
      <c r="E30" s="40">
        <f t="shared" si="4"/>
        <v>-68.42105263157895</v>
      </c>
      <c r="F30" s="46" t="str">
        <f t="shared" si="5"/>
        <v>%</v>
      </c>
    </row>
    <row r="31" spans="1:6" ht="18.75">
      <c r="A31" s="54" t="s">
        <v>71</v>
      </c>
      <c r="B31" s="55"/>
      <c r="C31" s="49">
        <v>18</v>
      </c>
      <c r="D31" s="39">
        <v>21</v>
      </c>
      <c r="E31" s="40">
        <f t="shared" si="4"/>
        <v>-14.285714285714292</v>
      </c>
      <c r="F31" s="46" t="str">
        <f t="shared" si="5"/>
        <v>%</v>
      </c>
    </row>
    <row r="32" spans="1:6" ht="18.75">
      <c r="A32" s="54" t="s">
        <v>72</v>
      </c>
      <c r="B32" s="55"/>
      <c r="C32" s="49">
        <v>8</v>
      </c>
      <c r="D32" s="39">
        <v>14</v>
      </c>
      <c r="E32" s="40">
        <f t="shared" si="4"/>
        <v>-42.857142857142854</v>
      </c>
      <c r="F32" s="46" t="str">
        <f t="shared" si="5"/>
        <v>%</v>
      </c>
    </row>
    <row r="33" spans="1:6" ht="19.5">
      <c r="A33" s="51" t="s">
        <v>27</v>
      </c>
      <c r="B33" s="53" t="s">
        <v>30</v>
      </c>
      <c r="C33" s="18">
        <v>25</v>
      </c>
      <c r="D33" s="39">
        <v>24</v>
      </c>
      <c r="E33" s="40">
        <f t="shared" si="4"/>
        <v>4.166666666666671</v>
      </c>
      <c r="F33" s="46" t="str">
        <f t="shared" si="5"/>
        <v>%</v>
      </c>
    </row>
    <row r="34" spans="1:6" ht="19.5">
      <c r="A34" s="29" t="s">
        <v>28</v>
      </c>
      <c r="B34" s="15" t="s">
        <v>41</v>
      </c>
      <c r="C34" s="18">
        <v>278</v>
      </c>
      <c r="D34" s="39">
        <v>223</v>
      </c>
      <c r="E34" s="40">
        <f t="shared" si="4"/>
        <v>24.663677130044846</v>
      </c>
      <c r="F34" s="46" t="str">
        <f t="shared" si="5"/>
        <v>%</v>
      </c>
    </row>
    <row r="35" spans="1:6" ht="19.5">
      <c r="A35" s="29" t="s">
        <v>29</v>
      </c>
      <c r="B35" s="15" t="s">
        <v>31</v>
      </c>
      <c r="C35" s="18">
        <v>2151</v>
      </c>
      <c r="D35" s="39">
        <v>5058</v>
      </c>
      <c r="E35" s="40">
        <f t="shared" si="4"/>
        <v>-57.47330960854092</v>
      </c>
      <c r="F35" s="46" t="str">
        <f t="shared" si="5"/>
        <v>%</v>
      </c>
    </row>
    <row r="36" spans="1:6" ht="19.5">
      <c r="A36" s="29" t="s">
        <v>33</v>
      </c>
      <c r="B36" s="15" t="s">
        <v>32</v>
      </c>
      <c r="C36" s="18">
        <v>5445</v>
      </c>
      <c r="D36" s="39">
        <v>7071</v>
      </c>
      <c r="E36" s="40">
        <f t="shared" si="4"/>
        <v>-22.995333050487915</v>
      </c>
      <c r="F36" s="46" t="str">
        <f t="shared" si="5"/>
        <v>%</v>
      </c>
    </row>
    <row r="37" spans="1:6" ht="19.5">
      <c r="A37" s="29" t="s">
        <v>34</v>
      </c>
      <c r="B37" s="15" t="s">
        <v>39</v>
      </c>
      <c r="C37" s="18">
        <v>20</v>
      </c>
      <c r="D37" s="39">
        <v>19</v>
      </c>
      <c r="E37" s="40">
        <f t="shared" si="4"/>
        <v>5.263157894736835</v>
      </c>
      <c r="F37" s="46" t="str">
        <f t="shared" si="5"/>
        <v>%</v>
      </c>
    </row>
    <row r="38" spans="1:6" ht="19.5">
      <c r="A38" s="29" t="s">
        <v>35</v>
      </c>
      <c r="B38" s="15" t="s">
        <v>40</v>
      </c>
      <c r="C38" s="18">
        <v>74</v>
      </c>
      <c r="D38" s="39">
        <v>97</v>
      </c>
      <c r="E38" s="40">
        <f t="shared" si="4"/>
        <v>-23.711340206185568</v>
      </c>
      <c r="F38" s="46" t="str">
        <f t="shared" si="5"/>
        <v>%</v>
      </c>
    </row>
    <row r="39" spans="1:6" ht="19.5">
      <c r="A39" s="29" t="s">
        <v>36</v>
      </c>
      <c r="B39" s="15" t="s">
        <v>52</v>
      </c>
      <c r="C39" s="18">
        <v>315</v>
      </c>
      <c r="D39" s="39">
        <v>273</v>
      </c>
      <c r="E39" s="40">
        <f t="shared" si="4"/>
        <v>15.384615384615387</v>
      </c>
      <c r="F39" s="46" t="str">
        <f t="shared" si="5"/>
        <v>%</v>
      </c>
    </row>
    <row r="40" spans="1:6" ht="19.5">
      <c r="A40" s="29" t="s">
        <v>37</v>
      </c>
      <c r="B40" s="15" t="s">
        <v>54</v>
      </c>
      <c r="C40" s="18">
        <v>63</v>
      </c>
      <c r="D40" s="39">
        <v>74</v>
      </c>
      <c r="E40" s="40">
        <f t="shared" si="4"/>
        <v>-14.86486486486487</v>
      </c>
      <c r="F40" s="46" t="str">
        <f t="shared" si="5"/>
        <v>%</v>
      </c>
    </row>
    <row r="41" spans="1:6" ht="20.25" thickBot="1">
      <c r="A41" s="44" t="s">
        <v>38</v>
      </c>
      <c r="B41" s="32" t="s">
        <v>53</v>
      </c>
      <c r="C41" s="33">
        <v>1</v>
      </c>
      <c r="D41" s="42">
        <v>1</v>
      </c>
      <c r="E41" s="43">
        <f t="shared" si="4"/>
        <v>0</v>
      </c>
      <c r="F41" s="48" t="str">
        <f t="shared" si="5"/>
        <v>%</v>
      </c>
    </row>
  </sheetData>
  <sheetProtection selectLockedCells="1"/>
  <mergeCells count="19">
    <mergeCell ref="A22:B22"/>
    <mergeCell ref="A18:B18"/>
    <mergeCell ref="A19:B19"/>
    <mergeCell ref="A20:B20"/>
    <mergeCell ref="A21:B21"/>
    <mergeCell ref="B1:C1"/>
    <mergeCell ref="A3:F3"/>
    <mergeCell ref="E4:F4"/>
    <mergeCell ref="B17:F17"/>
    <mergeCell ref="A23:B23"/>
    <mergeCell ref="A25:B25"/>
    <mergeCell ref="A26:B26"/>
    <mergeCell ref="A27:B27"/>
    <mergeCell ref="B24:F24"/>
    <mergeCell ref="A32:B32"/>
    <mergeCell ref="A28:B28"/>
    <mergeCell ref="A29:B29"/>
    <mergeCell ref="A30:B30"/>
    <mergeCell ref="A31:B31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59" t="s">
        <v>22</v>
      </c>
      <c r="C2" s="67"/>
      <c r="D2" s="8">
        <f ca="1">TODAY()</f>
        <v>39295</v>
      </c>
      <c r="E2" s="9"/>
    </row>
    <row r="3" spans="1:5" ht="18.75">
      <c r="A3" s="7"/>
      <c r="B3" s="7"/>
      <c r="C3" s="7"/>
      <c r="D3" s="7"/>
      <c r="E3" s="7"/>
    </row>
    <row r="4" spans="1:5" ht="18.75">
      <c r="A4" s="68" t="s">
        <v>23</v>
      </c>
      <c r="B4" s="68"/>
      <c r="C4" s="68"/>
      <c r="D4" s="68"/>
      <c r="E4" s="68"/>
    </row>
    <row r="5" spans="1:5" ht="18.75">
      <c r="A5" s="19"/>
      <c r="B5" s="19" t="s">
        <v>0</v>
      </c>
      <c r="C5" s="20">
        <v>2007</v>
      </c>
      <c r="D5" s="19">
        <v>2006</v>
      </c>
      <c r="E5" s="20" t="s">
        <v>19</v>
      </c>
    </row>
    <row r="6" spans="1:5" ht="19.5">
      <c r="A6" s="21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21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22" t="s">
        <v>5</v>
      </c>
      <c r="B8" s="15" t="s">
        <v>10</v>
      </c>
      <c r="C8" s="17">
        <v>3</v>
      </c>
      <c r="D8" s="17">
        <v>4</v>
      </c>
      <c r="E8" s="12">
        <f>(C8-D8)/D8</f>
        <v>-0.25</v>
      </c>
    </row>
    <row r="9" spans="1:5" ht="19.5">
      <c r="A9" s="22" t="s">
        <v>7</v>
      </c>
      <c r="B9" s="15" t="s">
        <v>42</v>
      </c>
      <c r="C9" s="17">
        <v>88</v>
      </c>
      <c r="D9" s="17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69" t="s">
        <v>47</v>
      </c>
      <c r="B1" s="69"/>
      <c r="C1" s="69"/>
      <c r="D1" s="69"/>
      <c r="E1" s="69"/>
      <c r="F1" s="28">
        <f ca="1">TODAY()</f>
        <v>39295</v>
      </c>
      <c r="G1" s="27"/>
    </row>
    <row r="2" spans="1:7" ht="12.75">
      <c r="A2" s="23"/>
      <c r="B2" s="23">
        <v>2002</v>
      </c>
      <c r="C2" s="23">
        <v>2003</v>
      </c>
      <c r="D2" s="23">
        <v>2004</v>
      </c>
      <c r="E2" s="23">
        <v>2005</v>
      </c>
      <c r="F2" s="23">
        <v>2006</v>
      </c>
      <c r="G2" s="23">
        <v>2007</v>
      </c>
    </row>
    <row r="3" spans="1:7" ht="12.75">
      <c r="A3" s="23" t="s">
        <v>43</v>
      </c>
      <c r="B3" s="25"/>
      <c r="C3" s="25"/>
      <c r="D3" s="25"/>
      <c r="E3" s="25"/>
      <c r="F3" s="25"/>
      <c r="G3" s="25"/>
    </row>
    <row r="4" spans="1:7" ht="12.75">
      <c r="A4" s="24" t="s">
        <v>44</v>
      </c>
      <c r="B4" s="25"/>
      <c r="C4" s="25"/>
      <c r="D4" s="25"/>
      <c r="E4" s="25"/>
      <c r="F4" s="25"/>
      <c r="G4" s="25"/>
    </row>
    <row r="5" spans="1:7" ht="12.75">
      <c r="A5" s="23" t="s">
        <v>45</v>
      </c>
      <c r="B5" s="25"/>
      <c r="C5" s="25"/>
      <c r="D5" s="25"/>
      <c r="E5" s="25"/>
      <c r="F5" s="25"/>
      <c r="G5" s="25"/>
    </row>
    <row r="6" spans="1:7" ht="12.75">
      <c r="A6" s="23" t="s">
        <v>46</v>
      </c>
      <c r="B6" s="25"/>
      <c r="C6" s="25"/>
      <c r="D6" s="25"/>
      <c r="E6" s="25"/>
      <c r="F6" s="25"/>
      <c r="G6" s="25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2007-08-01T06:00:29Z</cp:lastPrinted>
  <dcterms:created xsi:type="dcterms:W3CDTF">1997-03-25T06:43:11Z</dcterms:created>
  <dcterms:modified xsi:type="dcterms:W3CDTF">2007-08-01T06:02:24Z</dcterms:modified>
  <cp:category/>
  <cp:version/>
  <cp:contentType/>
  <cp:contentStatus/>
</cp:coreProperties>
</file>