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345" activeTab="0"/>
  </bookViews>
  <sheets>
    <sheet name="приложение" sheetId="1" r:id="rId1"/>
    <sheet name="Лист2" sheetId="2" r:id="rId2"/>
    <sheet name="Лист3" sheetId="3" r:id="rId3"/>
  </sheets>
  <definedNames>
    <definedName name="_xlnm.Print_Titles" localSheetId="0">'приложение'!$8:$8</definedName>
  </definedNames>
  <calcPr fullCalcOnLoad="1"/>
</workbook>
</file>

<file path=xl/sharedStrings.xml><?xml version="1.0" encoding="utf-8"?>
<sst xmlns="http://schemas.openxmlformats.org/spreadsheetml/2006/main" count="76" uniqueCount="40">
  <si>
    <t>Уточненный план на 2005 год</t>
  </si>
  <si>
    <t>Наименование программы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</si>
  <si>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</si>
  <si>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</si>
  <si>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</si>
  <si>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</si>
  <si>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</si>
  <si>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</si>
  <si>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</si>
  <si>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</si>
  <si>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</si>
  <si>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№       </t>
  </si>
  <si>
    <t>Музейная деятельность, в том числе:</t>
  </si>
  <si>
    <t>Библиотечное обслуживание населения, в том числе:</t>
  </si>
  <si>
    <t>Организация массовых мероприятий, в том числе:</t>
  </si>
  <si>
    <t>Организация отдыха детей и молодежи в каникулярное время, в том числе:</t>
  </si>
  <si>
    <t>Организация мероприятий по работе с молодежью, в том числе:</t>
  </si>
  <si>
    <t>Организация занятий физической культурой и спортом, в том числе:</t>
  </si>
  <si>
    <t>Дополнительное образование детей в спортивных школах, в том числе:</t>
  </si>
  <si>
    <t>Дополнительное образование детей в специализированных школах искусств, в том числе:</t>
  </si>
  <si>
    <t>Организация культурного досуга на базе учреждений и организаций культуры, в том числе:</t>
  </si>
  <si>
    <t>(тыс.руб)</t>
  </si>
  <si>
    <t>% исполнения</t>
  </si>
  <si>
    <t>(тыс.рублей)</t>
  </si>
  <si>
    <t xml:space="preserve">                                                                                                   от____._______2006 №____</t>
  </si>
  <si>
    <t xml:space="preserve">                                                                                                   к решению Думы города</t>
  </si>
  <si>
    <t>Сумма</t>
  </si>
  <si>
    <t>Советы  территориального общественного самоуправления</t>
  </si>
  <si>
    <t>Национальный проект "Образование"</t>
  </si>
  <si>
    <t>Субсидии по подпрограмме "Молодой семье  - доступное жилье"</t>
  </si>
  <si>
    <t>Объем бюджетных ассигнований на выполнение программы</t>
  </si>
  <si>
    <t xml:space="preserve">Итого объем бюджетных ассигнований </t>
  </si>
  <si>
    <t xml:space="preserve">Объем внебюджетных  ассигнований </t>
  </si>
  <si>
    <t>Объем бюджетных ассигнований на управление  программой</t>
  </si>
  <si>
    <t>Консолидированный бюджет на выполнение ведомственных программ, в том числе:</t>
  </si>
  <si>
    <t>Кроме того объем бюджетных ассигнований  на непрограммные расходы, в том числе:</t>
  </si>
  <si>
    <t xml:space="preserve">                                                                                                   Приложение 6</t>
  </si>
  <si>
    <t>Всего консолидированный бюджет департамента</t>
  </si>
  <si>
    <t>Перечень ведомственных программ</t>
  </si>
  <si>
    <t>департамента культуры, молодежной политики и спорта на 2007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</si>
</sst>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8">
    <font>
      <sz val="10"/>
      <name val="Arial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.375" style="10" customWidth="1"/>
    <col min="2" max="2" width="63.25390625" style="10" customWidth="1"/>
    <col min="3" max="3" width="11.625" style="10" hidden="1" customWidth="1"/>
    <col min="4" max="4" width="19.625" style="10" customWidth="1"/>
    <col min="5" max="5" width="14.125" style="10" hidden="1" customWidth="1"/>
    <col min="6" max="16384" width="9.125" style="10" customWidth="1"/>
  </cols>
  <sheetData>
    <row r="1" spans="2:5" ht="15.75">
      <c r="B1" s="30" t="s">
        <v>36</v>
      </c>
      <c r="C1" s="30"/>
      <c r="D1" s="30"/>
      <c r="E1" s="20"/>
    </row>
    <row r="2" spans="2:5" ht="15.75">
      <c r="B2" s="30" t="s">
        <v>25</v>
      </c>
      <c r="C2" s="30"/>
      <c r="D2" s="30"/>
      <c r="E2" s="20"/>
    </row>
    <row r="3" spans="2:5" ht="14.25" customHeight="1">
      <c r="B3" s="30" t="s">
        <v>24</v>
      </c>
      <c r="C3" s="30"/>
      <c r="D3" s="30"/>
      <c r="E3" s="20"/>
    </row>
    <row r="4" ht="15.75" customHeight="1"/>
    <row r="5" spans="1:5" ht="23.25" customHeight="1">
      <c r="A5" s="29" t="s">
        <v>38</v>
      </c>
      <c r="B5" s="29"/>
      <c r="C5" s="29"/>
      <c r="D5" s="29"/>
      <c r="E5" s="21"/>
    </row>
    <row r="6" spans="1:5" ht="25.5" customHeight="1">
      <c r="A6" s="29" t="s">
        <v>39</v>
      </c>
      <c r="B6" s="29"/>
      <c r="C6" s="29"/>
      <c r="D6" s="29"/>
      <c r="E6" s="21"/>
    </row>
    <row r="7" spans="2:5" ht="17.25" customHeight="1">
      <c r="B7" s="1"/>
      <c r="C7" s="2"/>
      <c r="D7" s="12" t="s">
        <v>23</v>
      </c>
      <c r="E7" s="15" t="s">
        <v>21</v>
      </c>
    </row>
    <row r="8" spans="1:5" ht="24" customHeight="1">
      <c r="A8" s="17" t="s">
        <v>11</v>
      </c>
      <c r="B8" s="18" t="s">
        <v>1</v>
      </c>
      <c r="C8" s="19" t="s">
        <v>0</v>
      </c>
      <c r="D8" s="19" t="s">
        <v>26</v>
      </c>
      <c r="E8" s="19" t="s">
        <v>22</v>
      </c>
    </row>
    <row r="9" spans="1:5" ht="32.25" customHeight="1">
      <c r="A9" s="11"/>
      <c r="B9" s="3" t="s">
        <v>34</v>
      </c>
      <c r="C9" s="4" t="e">
        <f>C12+C13</f>
        <v>#REF!</v>
      </c>
      <c r="D9" s="5">
        <f>D14+D19+D24+D29+D34+D39+D44+D49+D54</f>
        <v>1000780</v>
      </c>
      <c r="E9" s="5" t="e">
        <f>D9/#REF!*100</f>
        <v>#REF!</v>
      </c>
    </row>
    <row r="10" spans="1:5" ht="17.25" customHeight="1">
      <c r="A10" s="11"/>
      <c r="B10" s="6" t="s">
        <v>30</v>
      </c>
      <c r="C10" s="7" t="e">
        <f>C20+#REF!+C30+#REF!+C35+C40+C45+C50+C55+C59+#REF!+#REF!</f>
        <v>#REF!</v>
      </c>
      <c r="D10" s="8">
        <f>D15+D20+D25+D30+D35+D40+D45+D50+D55</f>
        <v>834440</v>
      </c>
      <c r="E10" s="16" t="e">
        <f>D10/#REF!*100</f>
        <v>#REF!</v>
      </c>
    </row>
    <row r="11" spans="1:5" ht="15.75">
      <c r="A11" s="11"/>
      <c r="B11" s="6" t="s">
        <v>33</v>
      </c>
      <c r="C11" s="7" t="e">
        <f>C21+#REF!+C31+#REF!+C36+C41+C46+C51+C56</f>
        <v>#REF!</v>
      </c>
      <c r="D11" s="8">
        <f>D16+D21+D26+D31+D36+D41+D46+D51+D56</f>
        <v>72791</v>
      </c>
      <c r="E11" s="16" t="e">
        <f>D11/#REF!*100</f>
        <v>#REF!</v>
      </c>
    </row>
    <row r="12" spans="1:5" ht="17.25" customHeight="1">
      <c r="A12" s="11"/>
      <c r="B12" s="6" t="s">
        <v>31</v>
      </c>
      <c r="C12" s="7" t="e">
        <f>C10+C11</f>
        <v>#REF!</v>
      </c>
      <c r="D12" s="8">
        <f>D10+D11</f>
        <v>907231</v>
      </c>
      <c r="E12" s="16" t="e">
        <f>D12/#REF!*100</f>
        <v>#REF!</v>
      </c>
    </row>
    <row r="13" spans="1:5" ht="15.75" customHeight="1">
      <c r="A13" s="11"/>
      <c r="B13" s="6" t="s">
        <v>32</v>
      </c>
      <c r="C13" s="7" t="e">
        <f>C23+#REF!+C33+#REF!+C38+C43+C48+C53+C58</f>
        <v>#REF!</v>
      </c>
      <c r="D13" s="8">
        <f>D18+D23+D28+D33+D38+D43+D48+D53+D58</f>
        <v>93549</v>
      </c>
      <c r="E13" s="16" t="e">
        <f>D13/#REF!*100</f>
        <v>#REF!</v>
      </c>
    </row>
    <row r="14" spans="1:5" ht="15.75" customHeight="1">
      <c r="A14" s="13" t="s">
        <v>2</v>
      </c>
      <c r="B14" s="3" t="s">
        <v>13</v>
      </c>
      <c r="C14" s="9">
        <f>C17+C18</f>
        <v>54651</v>
      </c>
      <c r="D14" s="5">
        <f>D17+D18</f>
        <v>82077</v>
      </c>
      <c r="E14" s="16"/>
    </row>
    <row r="15" spans="1:5" ht="15.75" customHeight="1">
      <c r="A15" s="14"/>
      <c r="B15" s="6" t="s">
        <v>30</v>
      </c>
      <c r="C15" s="7">
        <v>52136</v>
      </c>
      <c r="D15" s="8">
        <v>73652</v>
      </c>
      <c r="E15" s="16"/>
    </row>
    <row r="16" spans="1:5" ht="15.75" customHeight="1">
      <c r="A16" s="14"/>
      <c r="B16" s="6" t="s">
        <v>33</v>
      </c>
      <c r="C16" s="7"/>
      <c r="D16" s="8">
        <v>6425</v>
      </c>
      <c r="E16" s="16"/>
    </row>
    <row r="17" spans="1:5" ht="15.75" customHeight="1">
      <c r="A17" s="14"/>
      <c r="B17" s="6" t="s">
        <v>31</v>
      </c>
      <c r="C17" s="7">
        <f>C15+C16</f>
        <v>52136</v>
      </c>
      <c r="D17" s="8">
        <f>D15+D16</f>
        <v>80077</v>
      </c>
      <c r="E17" s="16"/>
    </row>
    <row r="18" spans="1:5" ht="15.75" customHeight="1">
      <c r="A18" s="14"/>
      <c r="B18" s="6" t="s">
        <v>32</v>
      </c>
      <c r="C18" s="7">
        <v>2515</v>
      </c>
      <c r="D18" s="8">
        <v>2000</v>
      </c>
      <c r="E18" s="16"/>
    </row>
    <row r="19" spans="1:5" ht="20.25" customHeight="1">
      <c r="A19" s="13" t="s">
        <v>3</v>
      </c>
      <c r="B19" s="3" t="s">
        <v>12</v>
      </c>
      <c r="C19" s="9">
        <f>C22+C23</f>
        <v>38347</v>
      </c>
      <c r="D19" s="5">
        <f>D22+D23</f>
        <v>51805</v>
      </c>
      <c r="E19" s="5" t="e">
        <f>D19/#REF!*100</f>
        <v>#REF!</v>
      </c>
    </row>
    <row r="20" spans="1:5" ht="14.25" customHeight="1">
      <c r="A20" s="14"/>
      <c r="B20" s="6" t="s">
        <v>30</v>
      </c>
      <c r="C20" s="7">
        <v>36949</v>
      </c>
      <c r="D20" s="8">
        <v>46026</v>
      </c>
      <c r="E20" s="16" t="e">
        <f>D20/#REF!*100</f>
        <v>#REF!</v>
      </c>
    </row>
    <row r="21" spans="1:5" ht="15.75">
      <c r="A21" s="14"/>
      <c r="B21" s="6" t="s">
        <v>33</v>
      </c>
      <c r="C21" s="7"/>
      <c r="D21" s="8">
        <v>4015</v>
      </c>
      <c r="E21" s="16" t="e">
        <f>D21/#REF!*100</f>
        <v>#REF!</v>
      </c>
    </row>
    <row r="22" spans="1:5" ht="15.75" customHeight="1">
      <c r="A22" s="14"/>
      <c r="B22" s="6" t="s">
        <v>31</v>
      </c>
      <c r="C22" s="7">
        <f>C20+C21</f>
        <v>36949</v>
      </c>
      <c r="D22" s="8">
        <f>D20+D21</f>
        <v>50041</v>
      </c>
      <c r="E22" s="16" t="e">
        <f>D22/#REF!*100</f>
        <v>#REF!</v>
      </c>
    </row>
    <row r="23" spans="1:5" ht="15.75">
      <c r="A23" s="14"/>
      <c r="B23" s="6" t="s">
        <v>32</v>
      </c>
      <c r="C23" s="7">
        <v>1398</v>
      </c>
      <c r="D23" s="8">
        <v>1764</v>
      </c>
      <c r="E23" s="16" t="e">
        <f>D23/#REF!*100</f>
        <v>#REF!</v>
      </c>
    </row>
    <row r="24" spans="1:5" ht="31.5">
      <c r="A24" s="13" t="s">
        <v>4</v>
      </c>
      <c r="B24" s="3" t="s">
        <v>20</v>
      </c>
      <c r="C24" s="9">
        <f>C27+C28</f>
        <v>177011</v>
      </c>
      <c r="D24" s="5">
        <f>D27+D28</f>
        <v>196169</v>
      </c>
      <c r="E24" s="16"/>
    </row>
    <row r="25" spans="1:5" ht="15.75">
      <c r="A25" s="14"/>
      <c r="B25" s="6" t="s">
        <v>30</v>
      </c>
      <c r="C25" s="7">
        <v>134150</v>
      </c>
      <c r="D25" s="8">
        <v>148113</v>
      </c>
      <c r="E25" s="16"/>
    </row>
    <row r="26" spans="1:5" ht="15.75">
      <c r="A26" s="14"/>
      <c r="B26" s="6" t="s">
        <v>33</v>
      </c>
      <c r="C26" s="7"/>
      <c r="D26" s="8">
        <v>12922</v>
      </c>
      <c r="E26" s="16"/>
    </row>
    <row r="27" spans="1:5" ht="15.75">
      <c r="A27" s="14"/>
      <c r="B27" s="6" t="s">
        <v>31</v>
      </c>
      <c r="C27" s="7">
        <f>C25+C26</f>
        <v>134150</v>
      </c>
      <c r="D27" s="8">
        <f>D25+D26</f>
        <v>161035</v>
      </c>
      <c r="E27" s="16"/>
    </row>
    <row r="28" spans="1:5" ht="15.75">
      <c r="A28" s="14"/>
      <c r="B28" s="6" t="s">
        <v>32</v>
      </c>
      <c r="C28" s="7">
        <v>42861</v>
      </c>
      <c r="D28" s="8">
        <v>35134</v>
      </c>
      <c r="E28" s="16"/>
    </row>
    <row r="29" spans="1:5" ht="31.5" customHeight="1">
      <c r="A29" s="13" t="s">
        <v>5</v>
      </c>
      <c r="B29" s="3" t="s">
        <v>14</v>
      </c>
      <c r="C29" s="9">
        <f>C32+C33</f>
        <v>21904</v>
      </c>
      <c r="D29" s="5">
        <f>D32+D33</f>
        <v>23982</v>
      </c>
      <c r="E29" s="5" t="e">
        <f>D29/#REF!*100</f>
        <v>#REF!</v>
      </c>
    </row>
    <row r="30" spans="1:5" ht="15.75">
      <c r="A30" s="14"/>
      <c r="B30" s="6" t="s">
        <v>30</v>
      </c>
      <c r="C30" s="7">
        <v>18540</v>
      </c>
      <c r="D30" s="8">
        <v>20862</v>
      </c>
      <c r="E30" s="16" t="e">
        <f>D30/#REF!*100</f>
        <v>#REF!</v>
      </c>
    </row>
    <row r="31" spans="1:5" ht="15.75">
      <c r="A31" s="14"/>
      <c r="B31" s="6" t="s">
        <v>33</v>
      </c>
      <c r="C31" s="7"/>
      <c r="D31" s="8">
        <v>1820</v>
      </c>
      <c r="E31" s="16" t="e">
        <f>D31/#REF!*100</f>
        <v>#REF!</v>
      </c>
    </row>
    <row r="32" spans="1:5" ht="15.75">
      <c r="A32" s="14"/>
      <c r="B32" s="6" t="s">
        <v>31</v>
      </c>
      <c r="C32" s="7">
        <f>C30+C31</f>
        <v>18540</v>
      </c>
      <c r="D32" s="8">
        <f>D30+D31</f>
        <v>22682</v>
      </c>
      <c r="E32" s="16" t="e">
        <f>D32/#REF!*100</f>
        <v>#REF!</v>
      </c>
    </row>
    <row r="33" spans="1:5" ht="15.75">
      <c r="A33" s="14"/>
      <c r="B33" s="6" t="s">
        <v>32</v>
      </c>
      <c r="C33" s="7">
        <v>3364</v>
      </c>
      <c r="D33" s="8">
        <v>1300</v>
      </c>
      <c r="E33" s="16" t="e">
        <f>D33/#REF!*100</f>
        <v>#REF!</v>
      </c>
    </row>
    <row r="34" spans="1:5" ht="37.5" customHeight="1">
      <c r="A34" s="13" t="s">
        <v>6</v>
      </c>
      <c r="B34" s="3" t="s">
        <v>19</v>
      </c>
      <c r="C34" s="9">
        <f>C37+C38</f>
        <v>118870</v>
      </c>
      <c r="D34" s="5">
        <f>D37+D38</f>
        <v>165151</v>
      </c>
      <c r="E34" s="5" t="e">
        <f>D34/#REF!*100</f>
        <v>#REF!</v>
      </c>
    </row>
    <row r="35" spans="1:5" ht="20.25" customHeight="1">
      <c r="A35" s="14"/>
      <c r="B35" s="6" t="s">
        <v>30</v>
      </c>
      <c r="C35" s="7">
        <v>107342</v>
      </c>
      <c r="D35" s="8">
        <v>139634</v>
      </c>
      <c r="E35" s="16" t="e">
        <f>D35/#REF!*100</f>
        <v>#REF!</v>
      </c>
    </row>
    <row r="36" spans="1:5" ht="15.75">
      <c r="A36" s="14"/>
      <c r="B36" s="6" t="s">
        <v>33</v>
      </c>
      <c r="C36" s="7"/>
      <c r="D36" s="8">
        <v>12180</v>
      </c>
      <c r="E36" s="16" t="e">
        <f>D36/#REF!*100</f>
        <v>#REF!</v>
      </c>
    </row>
    <row r="37" spans="1:5" ht="15.75">
      <c r="A37" s="14"/>
      <c r="B37" s="6" t="s">
        <v>31</v>
      </c>
      <c r="C37" s="7">
        <f>C35+C36</f>
        <v>107342</v>
      </c>
      <c r="D37" s="8">
        <f>D35+D36</f>
        <v>151814</v>
      </c>
      <c r="E37" s="16" t="e">
        <f>D37/#REF!*100</f>
        <v>#REF!</v>
      </c>
    </row>
    <row r="38" spans="1:5" ht="15.75">
      <c r="A38" s="14"/>
      <c r="B38" s="6" t="s">
        <v>32</v>
      </c>
      <c r="C38" s="7">
        <v>11528</v>
      </c>
      <c r="D38" s="8">
        <v>13337</v>
      </c>
      <c r="E38" s="16" t="e">
        <f>D38/#REF!*100</f>
        <v>#REF!</v>
      </c>
    </row>
    <row r="39" spans="1:5" ht="35.25" customHeight="1">
      <c r="A39" s="13" t="s">
        <v>7</v>
      </c>
      <c r="B39" s="3" t="s">
        <v>18</v>
      </c>
      <c r="C39" s="9">
        <f>C42+C43</f>
        <v>99841</v>
      </c>
      <c r="D39" s="5">
        <f>D42+D43</f>
        <v>184875</v>
      </c>
      <c r="E39" s="5" t="e">
        <f>D39/#REF!*100</f>
        <v>#REF!</v>
      </c>
    </row>
    <row r="40" spans="1:5" ht="15.75">
      <c r="A40" s="14"/>
      <c r="B40" s="6" t="s">
        <v>30</v>
      </c>
      <c r="C40" s="7">
        <v>97642</v>
      </c>
      <c r="D40" s="8">
        <v>164403</v>
      </c>
      <c r="E40" s="16" t="e">
        <f>D40/#REF!*100</f>
        <v>#REF!</v>
      </c>
    </row>
    <row r="41" spans="1:5" ht="15.75">
      <c r="A41" s="14"/>
      <c r="B41" s="6" t="s">
        <v>33</v>
      </c>
      <c r="C41" s="7"/>
      <c r="D41" s="8">
        <v>14341</v>
      </c>
      <c r="E41" s="16" t="e">
        <f>D41/#REF!*100</f>
        <v>#REF!</v>
      </c>
    </row>
    <row r="42" spans="1:5" ht="15.75">
      <c r="A42" s="14"/>
      <c r="B42" s="6" t="s">
        <v>31</v>
      </c>
      <c r="C42" s="7">
        <f>C40+C41</f>
        <v>97642</v>
      </c>
      <c r="D42" s="8">
        <f>D40+D41</f>
        <v>178744</v>
      </c>
      <c r="E42" s="16" t="e">
        <f>D42/#REF!*100</f>
        <v>#REF!</v>
      </c>
    </row>
    <row r="43" spans="1:5" ht="15.75">
      <c r="A43" s="14"/>
      <c r="B43" s="6" t="s">
        <v>32</v>
      </c>
      <c r="C43" s="7">
        <v>2199</v>
      </c>
      <c r="D43" s="8">
        <v>6131</v>
      </c>
      <c r="E43" s="16" t="e">
        <f>D43/#REF!*100</f>
        <v>#REF!</v>
      </c>
    </row>
    <row r="44" spans="1:5" ht="34.5" customHeight="1">
      <c r="A44" s="13" t="s">
        <v>8</v>
      </c>
      <c r="B44" s="3" t="s">
        <v>17</v>
      </c>
      <c r="C44" s="9">
        <f>C47+C48</f>
        <v>83558</v>
      </c>
      <c r="D44" s="5">
        <f>D47+D48</f>
        <v>93101</v>
      </c>
      <c r="E44" s="5" t="e">
        <f>D44/#REF!*100</f>
        <v>#REF!</v>
      </c>
    </row>
    <row r="45" spans="1:5" ht="15.75">
      <c r="A45" s="14"/>
      <c r="B45" s="6" t="s">
        <v>30</v>
      </c>
      <c r="C45" s="7">
        <v>52769</v>
      </c>
      <c r="D45" s="8">
        <v>70446</v>
      </c>
      <c r="E45" s="16" t="e">
        <f>D45/#REF!*100</f>
        <v>#REF!</v>
      </c>
    </row>
    <row r="46" spans="1:5" ht="14.25" customHeight="1">
      <c r="A46" s="14"/>
      <c r="B46" s="6" t="s">
        <v>33</v>
      </c>
      <c r="C46" s="7"/>
      <c r="D46" s="8">
        <v>6145</v>
      </c>
      <c r="E46" s="16" t="e">
        <f>D46/#REF!*100</f>
        <v>#REF!</v>
      </c>
    </row>
    <row r="47" spans="1:5" ht="15.75">
      <c r="A47" s="14"/>
      <c r="B47" s="6" t="s">
        <v>31</v>
      </c>
      <c r="C47" s="7">
        <f>C45+C46</f>
        <v>52769</v>
      </c>
      <c r="D47" s="8">
        <f>D45+D46</f>
        <v>76591</v>
      </c>
      <c r="E47" s="16" t="e">
        <f>D47/#REF!*100</f>
        <v>#REF!</v>
      </c>
    </row>
    <row r="48" spans="1:5" ht="15.75">
      <c r="A48" s="14"/>
      <c r="B48" s="6" t="s">
        <v>32</v>
      </c>
      <c r="C48" s="7">
        <v>30789</v>
      </c>
      <c r="D48" s="8">
        <v>16510</v>
      </c>
      <c r="E48" s="16" t="e">
        <f>D48/#REF!*100</f>
        <v>#REF!</v>
      </c>
    </row>
    <row r="49" spans="1:5" ht="31.5" customHeight="1">
      <c r="A49" s="13" t="s">
        <v>9</v>
      </c>
      <c r="B49" s="3" t="s">
        <v>16</v>
      </c>
      <c r="C49" s="9">
        <f>C52+C53</f>
        <v>135988</v>
      </c>
      <c r="D49" s="5">
        <f>D52+D53</f>
        <v>189988</v>
      </c>
      <c r="E49" s="5" t="e">
        <f>D49/#REF!*100</f>
        <v>#REF!</v>
      </c>
    </row>
    <row r="50" spans="1:5" ht="15.75">
      <c r="A50" s="14"/>
      <c r="B50" s="6" t="s">
        <v>30</v>
      </c>
      <c r="C50" s="7">
        <v>124320</v>
      </c>
      <c r="D50" s="8">
        <v>161290</v>
      </c>
      <c r="E50" s="16" t="e">
        <f>D50/#REF!*100</f>
        <v>#REF!</v>
      </c>
    </row>
    <row r="51" spans="1:5" ht="15.75">
      <c r="A51" s="14"/>
      <c r="B51" s="6" t="s">
        <v>33</v>
      </c>
      <c r="C51" s="7"/>
      <c r="D51" s="8">
        <v>14069</v>
      </c>
      <c r="E51" s="16" t="e">
        <f>D51/#REF!*100</f>
        <v>#REF!</v>
      </c>
    </row>
    <row r="52" spans="1:5" ht="15.75">
      <c r="A52" s="14"/>
      <c r="B52" s="6" t="s">
        <v>31</v>
      </c>
      <c r="C52" s="7">
        <f>C50+C51</f>
        <v>124320</v>
      </c>
      <c r="D52" s="8">
        <f>D50+D51</f>
        <v>175359</v>
      </c>
      <c r="E52" s="16" t="e">
        <f>D52/#REF!*100</f>
        <v>#REF!</v>
      </c>
    </row>
    <row r="53" spans="1:5" ht="15.75">
      <c r="A53" s="14"/>
      <c r="B53" s="6" t="s">
        <v>32</v>
      </c>
      <c r="C53" s="7">
        <v>11668</v>
      </c>
      <c r="D53" s="8">
        <v>14629</v>
      </c>
      <c r="E53" s="16" t="e">
        <f>D53/#REF!*100</f>
        <v>#REF!</v>
      </c>
    </row>
    <row r="54" spans="1:5" ht="32.25" customHeight="1">
      <c r="A54" s="13" t="s">
        <v>10</v>
      </c>
      <c r="B54" s="3" t="s">
        <v>15</v>
      </c>
      <c r="C54" s="9">
        <f>C57+C58</f>
        <v>15152</v>
      </c>
      <c r="D54" s="5">
        <f>D57+D58</f>
        <v>13632</v>
      </c>
      <c r="E54" s="5" t="e">
        <f>D54/#REF!*100</f>
        <v>#REF!</v>
      </c>
    </row>
    <row r="55" spans="1:5" ht="15.75">
      <c r="A55" s="14"/>
      <c r="B55" s="6" t="s">
        <v>30</v>
      </c>
      <c r="C55" s="7">
        <v>9104</v>
      </c>
      <c r="D55" s="8">
        <v>10014</v>
      </c>
      <c r="E55" s="16" t="e">
        <f>D55/#REF!*100</f>
        <v>#REF!</v>
      </c>
    </row>
    <row r="56" spans="1:5" ht="15.75">
      <c r="A56" s="14"/>
      <c r="B56" s="6" t="s">
        <v>33</v>
      </c>
      <c r="C56" s="7"/>
      <c r="D56" s="8">
        <v>874</v>
      </c>
      <c r="E56" s="16" t="e">
        <f>D56/#REF!*100</f>
        <v>#REF!</v>
      </c>
    </row>
    <row r="57" spans="1:5" ht="15.75">
      <c r="A57" s="14"/>
      <c r="B57" s="6" t="s">
        <v>31</v>
      </c>
      <c r="C57" s="7">
        <f>C55+C56</f>
        <v>9104</v>
      </c>
      <c r="D57" s="8">
        <f>D55+D56</f>
        <v>10888</v>
      </c>
      <c r="E57" s="16" t="e">
        <f>D57/#REF!*100</f>
        <v>#REF!</v>
      </c>
    </row>
    <row r="58" spans="1:5" ht="15.75">
      <c r="A58" s="14"/>
      <c r="B58" s="6" t="s">
        <v>32</v>
      </c>
      <c r="C58" s="7">
        <v>6048</v>
      </c>
      <c r="D58" s="8">
        <v>2744</v>
      </c>
      <c r="E58" s="16" t="e">
        <f>D58/#REF!*100</f>
        <v>#REF!</v>
      </c>
    </row>
    <row r="59" spans="1:5" ht="31.5" customHeight="1">
      <c r="A59" s="26"/>
      <c r="B59" s="3" t="s">
        <v>35</v>
      </c>
      <c r="C59" s="9">
        <v>13545</v>
      </c>
      <c r="D59" s="5">
        <f>D60+D61+D62</f>
        <v>120383</v>
      </c>
      <c r="E59" s="22" t="e">
        <f>D59/#REF!*100</f>
        <v>#REF!</v>
      </c>
    </row>
    <row r="60" spans="1:5" ht="15.75">
      <c r="A60" s="11"/>
      <c r="B60" s="23" t="s">
        <v>27</v>
      </c>
      <c r="C60" s="11"/>
      <c r="D60" s="27">
        <v>12926</v>
      </c>
      <c r="E60" s="12"/>
    </row>
    <row r="61" spans="1:4" ht="15.75">
      <c r="A61" s="11"/>
      <c r="B61" s="24" t="s">
        <v>28</v>
      </c>
      <c r="C61" s="11"/>
      <c r="D61" s="27">
        <v>4997</v>
      </c>
    </row>
    <row r="62" spans="1:4" ht="31.5">
      <c r="A62" s="11"/>
      <c r="B62" s="25" t="s">
        <v>29</v>
      </c>
      <c r="C62" s="11"/>
      <c r="D62" s="27">
        <v>102460</v>
      </c>
    </row>
    <row r="63" spans="1:4" ht="22.5" customHeight="1">
      <c r="A63" s="11"/>
      <c r="B63" s="26" t="s">
        <v>37</v>
      </c>
      <c r="C63" s="11"/>
      <c r="D63" s="28">
        <f>D59+D9</f>
        <v>1121163</v>
      </c>
    </row>
  </sheetData>
  <mergeCells count="5">
    <mergeCell ref="A6:D6"/>
    <mergeCell ref="A5:D5"/>
    <mergeCell ref="B1:D1"/>
    <mergeCell ref="B2:D2"/>
    <mergeCell ref="B3:D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leg</cp:lastModifiedBy>
  <cp:lastPrinted>2006-12-03T13:14:45Z</cp:lastPrinted>
  <dcterms:created xsi:type="dcterms:W3CDTF">2005-12-21T19:36:24Z</dcterms:created>
  <dcterms:modified xsi:type="dcterms:W3CDTF">2006-12-03T13:14:47Z</dcterms:modified>
  <cp:category/>
  <cp:version/>
  <cp:contentType/>
  <cp:contentStatus/>
</cp:coreProperties>
</file>