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9.2\do\Общая папка\ОТДЕЛЫ ДЕПАРТАМЕНТА ОБРАЗОВАНИЯ\Отдел мониторинга и оценки качества образовательных услуг\Дощенко А.А\Вакансии\2024\8 Август\"/>
    </mc:Choice>
  </mc:AlternateContent>
  <bookViews>
    <workbookView xWindow="0" yWindow="0" windowWidth="28800" windowHeight="12300"/>
  </bookViews>
  <sheets>
    <sheet name="Вакансии" sheetId="1" r:id="rId1"/>
  </sheets>
  <calcPr calcId="162913"/>
</workbook>
</file>

<file path=xl/calcChain.xml><?xml version="1.0" encoding="utf-8"?>
<calcChain xmlns="http://schemas.openxmlformats.org/spreadsheetml/2006/main">
  <c r="Z3" i="1" l="1"/>
  <c r="DI9" i="1" l="1"/>
  <c r="DF9" i="1"/>
  <c r="DI38" i="1"/>
  <c r="DF4" i="1"/>
  <c r="DG4" i="1"/>
  <c r="DF5" i="1"/>
  <c r="DG5" i="1"/>
  <c r="DF6" i="1"/>
  <c r="DG6" i="1"/>
  <c r="DF7" i="1"/>
  <c r="DG7" i="1"/>
  <c r="DF8" i="1"/>
  <c r="DG8" i="1"/>
  <c r="DG9" i="1"/>
  <c r="DF10" i="1"/>
  <c r="DG10" i="1"/>
  <c r="DF11" i="1"/>
  <c r="DG11" i="1"/>
  <c r="DF12" i="1"/>
  <c r="DG12" i="1"/>
  <c r="DF13" i="1"/>
  <c r="DG13" i="1"/>
  <c r="DF14" i="1"/>
  <c r="DG14" i="1"/>
  <c r="DF15" i="1"/>
  <c r="DG15" i="1"/>
  <c r="DF16" i="1"/>
  <c r="DG16" i="1"/>
  <c r="DF17" i="1"/>
  <c r="DG17" i="1"/>
  <c r="AQ3" i="1" l="1"/>
  <c r="DI4" i="1"/>
  <c r="DI5" i="1"/>
  <c r="DJ9" i="1" l="1"/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I3" i="1" l="1"/>
  <c r="DH3" i="1"/>
  <c r="DJ44" i="1"/>
  <c r="DI44" i="1"/>
  <c r="DH44" i="1"/>
  <c r="DG44" i="1"/>
  <c r="DF44" i="1"/>
  <c r="DJ43" i="1"/>
  <c r="DI43" i="1"/>
  <c r="DH43" i="1"/>
  <c r="DG43" i="1"/>
  <c r="DF43" i="1"/>
  <c r="DJ42" i="1"/>
  <c r="DI42" i="1"/>
  <c r="DH42" i="1"/>
  <c r="DG42" i="1"/>
  <c r="DF42" i="1"/>
  <c r="DJ41" i="1"/>
  <c r="DI41" i="1"/>
  <c r="DH41" i="1"/>
  <c r="DG41" i="1"/>
  <c r="DF41" i="1"/>
  <c r="DJ40" i="1"/>
  <c r="DI40" i="1"/>
  <c r="DH40" i="1"/>
  <c r="DG40" i="1"/>
  <c r="DF40" i="1"/>
  <c r="DJ39" i="1"/>
  <c r="DI39" i="1"/>
  <c r="DH39" i="1"/>
  <c r="DG39" i="1"/>
  <c r="DF39" i="1"/>
  <c r="DJ38" i="1"/>
  <c r="DH38" i="1"/>
  <c r="DG38" i="1"/>
  <c r="DF38" i="1"/>
  <c r="DJ37" i="1"/>
  <c r="DI37" i="1"/>
  <c r="DH37" i="1"/>
  <c r="DG37" i="1"/>
  <c r="DF37" i="1"/>
  <c r="DJ36" i="1"/>
  <c r="DI36" i="1"/>
  <c r="DH36" i="1"/>
  <c r="DG36" i="1"/>
  <c r="DF36" i="1"/>
  <c r="DJ35" i="1"/>
  <c r="DI35" i="1"/>
  <c r="DH35" i="1"/>
  <c r="DG35" i="1"/>
  <c r="DF35" i="1"/>
  <c r="DJ34" i="1"/>
  <c r="DI34" i="1"/>
  <c r="DH34" i="1"/>
  <c r="DG34" i="1"/>
  <c r="DF34" i="1"/>
  <c r="DJ33" i="1"/>
  <c r="DI33" i="1"/>
  <c r="DH33" i="1"/>
  <c r="DG33" i="1"/>
  <c r="DF33" i="1"/>
  <c r="DJ32" i="1"/>
  <c r="DI32" i="1"/>
  <c r="DH32" i="1"/>
  <c r="DG32" i="1"/>
  <c r="DF32" i="1"/>
  <c r="DJ31" i="1"/>
  <c r="DI31" i="1"/>
  <c r="DH31" i="1"/>
  <c r="DG31" i="1"/>
  <c r="DF31" i="1"/>
  <c r="DJ30" i="1"/>
  <c r="DI30" i="1"/>
  <c r="DH30" i="1"/>
  <c r="DG30" i="1"/>
  <c r="DF30" i="1"/>
  <c r="DJ29" i="1"/>
  <c r="DI29" i="1"/>
  <c r="DH29" i="1"/>
  <c r="DG29" i="1"/>
  <c r="DF29" i="1"/>
  <c r="DJ28" i="1"/>
  <c r="DI28" i="1"/>
  <c r="DH28" i="1"/>
  <c r="DG28" i="1"/>
  <c r="DF28" i="1"/>
  <c r="DJ27" i="1"/>
  <c r="DI27" i="1"/>
  <c r="DH27" i="1"/>
  <c r="DG27" i="1"/>
  <c r="DF27" i="1"/>
  <c r="DJ26" i="1"/>
  <c r="DI26" i="1"/>
  <c r="DH26" i="1"/>
  <c r="DG26" i="1"/>
  <c r="DF26" i="1"/>
  <c r="DJ25" i="1"/>
  <c r="DI25" i="1"/>
  <c r="DH25" i="1"/>
  <c r="DG25" i="1"/>
  <c r="DF25" i="1"/>
  <c r="DJ24" i="1"/>
  <c r="DI24" i="1"/>
  <c r="DH24" i="1"/>
  <c r="DG24" i="1"/>
  <c r="DF24" i="1"/>
  <c r="DJ23" i="1"/>
  <c r="DI23" i="1"/>
  <c r="DH23" i="1"/>
  <c r="DG23" i="1"/>
  <c r="DF23" i="1"/>
  <c r="DJ22" i="1"/>
  <c r="DI22" i="1"/>
  <c r="DH22" i="1"/>
  <c r="DG22" i="1"/>
  <c r="DF22" i="1"/>
  <c r="DJ21" i="1"/>
  <c r="DI21" i="1"/>
  <c r="DH21" i="1"/>
  <c r="DG21" i="1"/>
  <c r="DF21" i="1"/>
  <c r="DJ20" i="1"/>
  <c r="DI20" i="1"/>
  <c r="DH20" i="1"/>
  <c r="DG20" i="1"/>
  <c r="DF20" i="1"/>
  <c r="DJ19" i="1"/>
  <c r="DI19" i="1"/>
  <c r="DH19" i="1"/>
  <c r="DG19" i="1"/>
  <c r="DF19" i="1"/>
  <c r="DJ18" i="1"/>
  <c r="DI18" i="1"/>
  <c r="DH18" i="1"/>
  <c r="DG18" i="1"/>
  <c r="DF18" i="1"/>
  <c r="DJ17" i="1"/>
  <c r="DI17" i="1"/>
  <c r="DH17" i="1"/>
  <c r="DJ16" i="1"/>
  <c r="DI16" i="1"/>
  <c r="DH16" i="1"/>
  <c r="DJ15" i="1"/>
  <c r="DI15" i="1"/>
  <c r="DH15" i="1"/>
  <c r="DJ14" i="1"/>
  <c r="DI14" i="1"/>
  <c r="DH14" i="1"/>
  <c r="DJ13" i="1"/>
  <c r="DI13" i="1"/>
  <c r="DH13" i="1"/>
  <c r="DJ12" i="1"/>
  <c r="DI12" i="1"/>
  <c r="DH12" i="1"/>
  <c r="DJ11" i="1"/>
  <c r="DI11" i="1"/>
  <c r="DH11" i="1"/>
  <c r="DJ10" i="1"/>
  <c r="DI10" i="1"/>
  <c r="DH10" i="1"/>
  <c r="DH9" i="1"/>
  <c r="DJ8" i="1"/>
  <c r="DI8" i="1"/>
  <c r="DH8" i="1"/>
  <c r="DJ7" i="1"/>
  <c r="DI7" i="1"/>
  <c r="DH7" i="1"/>
  <c r="DJ6" i="1"/>
  <c r="DI6" i="1"/>
  <c r="DH6" i="1"/>
  <c r="DJ5" i="1"/>
  <c r="DH5" i="1"/>
  <c r="DJ4" i="1"/>
  <c r="DH4" i="1"/>
  <c r="E3" i="1"/>
  <c r="DE3" i="1"/>
  <c r="DD3" i="1"/>
  <c r="DC3" i="1"/>
  <c r="DB3" i="1"/>
  <c r="DA3" i="1"/>
  <c r="DF3" i="1" l="1"/>
  <c r="DJ3" i="1"/>
  <c r="DG3" i="1"/>
</calcChain>
</file>

<file path=xl/sharedStrings.xml><?xml version="1.0" encoding="utf-8"?>
<sst xmlns="http://schemas.openxmlformats.org/spreadsheetml/2006/main" count="237" uniqueCount="237">
  <si>
    <t>МАОУ ДО "Технополис"</t>
  </si>
  <si>
    <t>МАОУ ДО "ЦДТ"</t>
  </si>
  <si>
    <t>МАОУ ДО ЦП "Дельфин"</t>
  </si>
  <si>
    <t>МБОУ  Прогимназия</t>
  </si>
  <si>
    <t>МБОУ гимназия «Лаборатория Салахова»</t>
  </si>
  <si>
    <t>МБОУ гимназия имени Ф.К.Салманова</t>
  </si>
  <si>
    <t>педагогические работники</t>
  </si>
  <si>
    <t>МБОУ гимназия № 2</t>
  </si>
  <si>
    <t>МБОУ ДО "Эколого-биологический центр"</t>
  </si>
  <si>
    <t>МБОУ лицей имени Хисматулина В.И.</t>
  </si>
  <si>
    <t>МБОУ лицей № 1</t>
  </si>
  <si>
    <t>МБОУ лицей № 3</t>
  </si>
  <si>
    <t>МБОУ НШ "Перспектива"</t>
  </si>
  <si>
    <t>МБОУ НШ № 30</t>
  </si>
  <si>
    <t>МБОУ СОШ № 1</t>
  </si>
  <si>
    <t>МБОУ СОШ № 10</t>
  </si>
  <si>
    <t>МБОУ СОШ № 12</t>
  </si>
  <si>
    <t>МБОУ СОШ № 15</t>
  </si>
  <si>
    <t>МБОУ СОШ № 18</t>
  </si>
  <si>
    <t>МБОУ СОШ № 19</t>
  </si>
  <si>
    <t>МБОУ СОШ № 20</t>
  </si>
  <si>
    <t>МБОУ СОШ № 22</t>
  </si>
  <si>
    <t>МБОУ СОШ № 24</t>
  </si>
  <si>
    <t>заместители руководителя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</si>
  <si>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</si>
  <si>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</si>
  <si>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</si>
  <si>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</si>
  <si>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</si>
  <si>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</si>
  <si>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44</t>
  </si>
  <si>
    <t>МБОУ СОШ № 45</t>
  </si>
  <si>
    <t>МБОУ СОШ № 46</t>
  </si>
  <si>
    <t>МБОУ СОШ № 5</t>
  </si>
  <si>
    <t>МБОУ СОШ № 6</t>
  </si>
  <si>
    <t>МБОУ СОШ № 7</t>
  </si>
  <si>
    <t>МБОУ СОШ № 8</t>
  </si>
  <si>
    <t>МБОУ СТШ</t>
  </si>
  <si>
    <t>МБОУ Сургутский естественно - научный лицей</t>
  </si>
  <si>
    <t>МБОУ СШ № 31</t>
  </si>
  <si>
    <t>ОСОШ №1</t>
  </si>
  <si>
    <t>УВР</t>
  </si>
  <si>
    <t xml:space="preserve">ВР </t>
  </si>
  <si>
    <t xml:space="preserve">ВВВР </t>
  </si>
  <si>
    <t xml:space="preserve">НМ </t>
  </si>
  <si>
    <t xml:space="preserve">ИТ </t>
  </si>
  <si>
    <t xml:space="preserve">АХР </t>
  </si>
  <si>
    <t xml:space="preserve">заведующий отделом </t>
  </si>
  <si>
    <t xml:space="preserve">заведующий бассейном </t>
  </si>
  <si>
    <t xml:space="preserve">заведующий библиотекой </t>
  </si>
  <si>
    <t xml:space="preserve">руководитель центра дополнительного образования детей </t>
  </si>
  <si>
    <t xml:space="preserve">заведующий хозяйством </t>
  </si>
  <si>
    <t xml:space="preserve">начальник хозяйственной службы, хозяйственного отдела </t>
  </si>
  <si>
    <t xml:space="preserve">заведующий канцелярией </t>
  </si>
  <si>
    <t xml:space="preserve">шеф-повар </t>
  </si>
  <si>
    <t xml:space="preserve">шеф-редактор </t>
  </si>
  <si>
    <t xml:space="preserve">заведующий музеем </t>
  </si>
  <si>
    <t xml:space="preserve">начальных классов </t>
  </si>
  <si>
    <t xml:space="preserve">русского языка и  литературы </t>
  </si>
  <si>
    <t xml:space="preserve">английского языка </t>
  </si>
  <si>
    <t xml:space="preserve">немецкого языка </t>
  </si>
  <si>
    <t xml:space="preserve">французского языка </t>
  </si>
  <si>
    <t xml:space="preserve">математики </t>
  </si>
  <si>
    <t xml:space="preserve">физики </t>
  </si>
  <si>
    <t xml:space="preserve">информатики </t>
  </si>
  <si>
    <t xml:space="preserve">химии и биологии </t>
  </si>
  <si>
    <t xml:space="preserve">химии </t>
  </si>
  <si>
    <t xml:space="preserve">биологии </t>
  </si>
  <si>
    <t xml:space="preserve">обществознания </t>
  </si>
  <si>
    <t xml:space="preserve">истории </t>
  </si>
  <si>
    <t xml:space="preserve">экономики </t>
  </si>
  <si>
    <t xml:space="preserve">географии </t>
  </si>
  <si>
    <t xml:space="preserve">МХК </t>
  </si>
  <si>
    <t xml:space="preserve">физической культуры </t>
  </si>
  <si>
    <t xml:space="preserve">музыки </t>
  </si>
  <si>
    <t xml:space="preserve">ИЗО и черчения </t>
  </si>
  <si>
    <t xml:space="preserve">технологии </t>
  </si>
  <si>
    <t xml:space="preserve">воспитатель </t>
  </si>
  <si>
    <t xml:space="preserve">старший воспитатель </t>
  </si>
  <si>
    <t xml:space="preserve">инструктор по физической культуре </t>
  </si>
  <si>
    <t xml:space="preserve">музыкальный руководитель </t>
  </si>
  <si>
    <t xml:space="preserve">методист </t>
  </si>
  <si>
    <t xml:space="preserve">педагог-психолог </t>
  </si>
  <si>
    <t xml:space="preserve">социальный педагог </t>
  </si>
  <si>
    <t xml:space="preserve">тьютор </t>
  </si>
  <si>
    <t xml:space="preserve">учитель-дефектолог </t>
  </si>
  <si>
    <t xml:space="preserve">учитель-логопед </t>
  </si>
  <si>
    <t xml:space="preserve">педагог доп. образования </t>
  </si>
  <si>
    <t xml:space="preserve">тренер-преподаватель </t>
  </si>
  <si>
    <t xml:space="preserve">педагог-организатор </t>
  </si>
  <si>
    <t xml:space="preserve">педагог-библиотекарь </t>
  </si>
  <si>
    <t xml:space="preserve">концертмейстер </t>
  </si>
  <si>
    <t xml:space="preserve">специалист по охране труда </t>
  </si>
  <si>
    <t xml:space="preserve">специалист по закупкам </t>
  </si>
  <si>
    <t xml:space="preserve">специалист по кадрам </t>
  </si>
  <si>
    <t xml:space="preserve">администратор </t>
  </si>
  <si>
    <t xml:space="preserve">системный администратор </t>
  </si>
  <si>
    <t xml:space="preserve">техник, техник 1 категории </t>
  </si>
  <si>
    <t xml:space="preserve">библиотекарь </t>
  </si>
  <si>
    <t xml:space="preserve">инженер, ведущий инженер </t>
  </si>
  <si>
    <t xml:space="preserve">лаборант </t>
  </si>
  <si>
    <t xml:space="preserve">редактор </t>
  </si>
  <si>
    <t xml:space="preserve">звукорежиссер </t>
  </si>
  <si>
    <t xml:space="preserve">звукооператор </t>
  </si>
  <si>
    <t xml:space="preserve">аранжировщик </t>
  </si>
  <si>
    <t xml:space="preserve">технический редактор </t>
  </si>
  <si>
    <t xml:space="preserve">художник компьютерной графики </t>
  </si>
  <si>
    <t xml:space="preserve">хранитель музейных предметов </t>
  </si>
  <si>
    <t xml:space="preserve">ветеринарный врач </t>
  </si>
  <si>
    <t xml:space="preserve">зоотехник </t>
  </si>
  <si>
    <t xml:space="preserve">диспетчер </t>
  </si>
  <si>
    <t xml:space="preserve">инструктор по гигиеническому воспитанию </t>
  </si>
  <si>
    <t xml:space="preserve">секретарь руководителя </t>
  </si>
  <si>
    <t xml:space="preserve">секретарь-машинистка </t>
  </si>
  <si>
    <t xml:space="preserve">делопроизводитель </t>
  </si>
  <si>
    <t xml:space="preserve">архивариус </t>
  </si>
  <si>
    <t xml:space="preserve">младший воспитатель </t>
  </si>
  <si>
    <t xml:space="preserve">экспедитор по перевозке грузов </t>
  </si>
  <si>
    <t xml:space="preserve">уборщик служебных помещений </t>
  </si>
  <si>
    <t xml:space="preserve">уборщик территорий </t>
  </si>
  <si>
    <t xml:space="preserve">сторож </t>
  </si>
  <si>
    <t xml:space="preserve">вахтер </t>
  </si>
  <si>
    <t xml:space="preserve">гардеробщик </t>
  </si>
  <si>
    <t xml:space="preserve">рабочий по комплексному обслуживанию и ремонту зданий </t>
  </si>
  <si>
    <t xml:space="preserve">повар детского питания </t>
  </si>
  <si>
    <t xml:space="preserve">помощник повара </t>
  </si>
  <si>
    <t xml:space="preserve">мойщик посуды </t>
  </si>
  <si>
    <t xml:space="preserve">кладовщик </t>
  </si>
  <si>
    <t xml:space="preserve">грузчик </t>
  </si>
  <si>
    <t xml:space="preserve">водитель автомобиля </t>
  </si>
  <si>
    <t xml:space="preserve">подсобный рабочий </t>
  </si>
  <si>
    <t xml:space="preserve">рабочий по уходу за животными </t>
  </si>
  <si>
    <t xml:space="preserve">рабочий зеленого хозяйства </t>
  </si>
  <si>
    <t xml:space="preserve">машинист по стирке и ремонту спецодежды </t>
  </si>
  <si>
    <t xml:space="preserve">кастелянша </t>
  </si>
  <si>
    <t xml:space="preserve">швея </t>
  </si>
  <si>
    <t xml:space="preserve">портной </t>
  </si>
  <si>
    <t xml:space="preserve">костюмер </t>
  </si>
  <si>
    <t xml:space="preserve">лаборант химического анализа </t>
  </si>
  <si>
    <t xml:space="preserve">аппаратчик химводоочистки </t>
  </si>
  <si>
    <t xml:space="preserve">слесарь-сантехник </t>
  </si>
  <si>
    <t xml:space="preserve">электросварщик </t>
  </si>
  <si>
    <t xml:space="preserve">электромонтер по ремонту и обслуживанию электрооборудования </t>
  </si>
  <si>
    <t xml:space="preserve">Слесарь по контрольно-измерительным приборам и автоматике </t>
  </si>
  <si>
    <t xml:space="preserve">настройщик пианино и роялей </t>
  </si>
  <si>
    <t>ВСЕГО ВАКАНСИЙ</t>
  </si>
  <si>
    <t>учителя</t>
  </si>
  <si>
    <t xml:space="preserve"> специалисты, деятельность которых не связана с образовательной деятельностью</t>
  </si>
  <si>
    <t>МБОУ СШ № 9</t>
  </si>
  <si>
    <t>МБОУ СОШ № 4</t>
  </si>
  <si>
    <t>Адрес</t>
  </si>
  <si>
    <t>б-р Свободы, 6</t>
  </si>
  <si>
    <t>ул. Декабристов, 5/1</t>
  </si>
  <si>
    <t>ул. Московская, 33</t>
  </si>
  <si>
    <t>ул. Энтузиастов, 61а</t>
  </si>
  <si>
    <t>ул. Энергетиков, 51</t>
  </si>
  <si>
    <t>ул. 50 лет ВЛКСМ, 6в</t>
  </si>
  <si>
    <t>ул. Островского, 1</t>
  </si>
  <si>
    <t>ул. Энтузиастов, 31</t>
  </si>
  <si>
    <t>ул.Фёдорова, 6</t>
  </si>
  <si>
    <t>ул. Пушкина, 15/1</t>
  </si>
  <si>
    <t>ул. Энтузиастов, 49</t>
  </si>
  <si>
    <t>пр-д  Дружбы, 12а</t>
  </si>
  <si>
    <t>ул. Энергетиков, 49</t>
  </si>
  <si>
    <t>ул. Крылова, 28</t>
  </si>
  <si>
    <t>пр-кт Ленина, 30/1</t>
  </si>
  <si>
    <t>ул. Г. Кукуевицкого, 12/3</t>
  </si>
  <si>
    <t>пр-д Первопроходцев, 5</t>
  </si>
  <si>
    <t>ул. Пушкина, 15а</t>
  </si>
  <si>
    <t>ул. Энергетиков, 5/1</t>
  </si>
  <si>
    <t>ул. Геологическая, 7/1</t>
  </si>
  <si>
    <t>ул. Толстого, 20а</t>
  </si>
  <si>
    <t>ул. Замятинская, 4</t>
  </si>
  <si>
    <t>пр-т Ленина, 35/2</t>
  </si>
  <si>
    <t>ул. Бахилова, 5</t>
  </si>
  <si>
    <t>пр-т Мира, 23</t>
  </si>
  <si>
    <t>пр. Ленина, 68/1</t>
  </si>
  <si>
    <t xml:space="preserve">ул. И. Каролинского, 18 </t>
  </si>
  <si>
    <t>ул. Чехова, 10/2</t>
  </si>
  <si>
    <t>пр. Пролетарский, 5/1</t>
  </si>
  <si>
    <t>пр-д Взлётный, 3</t>
  </si>
  <si>
    <t>ул. Чехова, 5/2</t>
  </si>
  <si>
    <t>ул. Лермонтова, 8/2</t>
  </si>
  <si>
    <t>ул. Мелик-Карамова, 4/1</t>
  </si>
  <si>
    <t>ул. Мелик-Карамова, 60а</t>
  </si>
  <si>
    <t>Наименование образовательной организации</t>
  </si>
  <si>
    <t>ул. Декабристов, 8</t>
  </si>
  <si>
    <t>ул. Крылова, 29/1</t>
  </si>
  <si>
    <t>ул. Университетская, 29/4</t>
  </si>
  <si>
    <t>ул. 30 лет Победы, 39/1</t>
  </si>
  <si>
    <t>пр-д Дружбы, 11а</t>
  </si>
  <si>
    <t>пр. Дружбы, 7</t>
  </si>
  <si>
    <t>ул. Республики, 78</t>
  </si>
  <si>
    <t>Контактный телефон</t>
  </si>
  <si>
    <t>(3462) 25-64-59</t>
  </si>
  <si>
    <t>(3462) 95-03-27</t>
  </si>
  <si>
    <t>(3462) 51-00-25</t>
  </si>
  <si>
    <t xml:space="preserve">(3462) 34-34-75
</t>
  </si>
  <si>
    <t>(3462) 52-04-31</t>
  </si>
  <si>
    <t>(3462) 53-08-30</t>
  </si>
  <si>
    <t>(3462) 52-57-75</t>
  </si>
  <si>
    <t xml:space="preserve">(3462) 21-42-47
</t>
  </si>
  <si>
    <t>(3462) 25-31-23</t>
  </si>
  <si>
    <t>(3462) 31-66-19</t>
  </si>
  <si>
    <t xml:space="preserve">(3462) 50-07-08
</t>
  </si>
  <si>
    <t>(3462) 94-01-61</t>
  </si>
  <si>
    <t>(3462) 23-77-13</t>
  </si>
  <si>
    <t>(3462) 32-94-61</t>
  </si>
  <si>
    <t>(3462) 55-07-81</t>
  </si>
  <si>
    <t>(3462) 94-29-91</t>
  </si>
  <si>
    <t>(3462) 50-33-17</t>
  </si>
  <si>
    <t>(3462) 45-78-27</t>
  </si>
  <si>
    <t>(3462) 35-57-11</t>
  </si>
  <si>
    <t xml:space="preserve">(3462) 58-50-01
</t>
  </si>
  <si>
    <t>(3462) 50-07-12</t>
  </si>
  <si>
    <t>(3462) 52-50-74</t>
  </si>
  <si>
    <t xml:space="preserve">(3462) 23-00-35
</t>
  </si>
  <si>
    <t>(3462) 51-16-25</t>
  </si>
  <si>
    <t>(3462) 32-95-62</t>
  </si>
  <si>
    <t>(3462) 52-00-49</t>
  </si>
  <si>
    <t>(3462) 52-26-80</t>
  </si>
  <si>
    <t>(3462) 52-52-17</t>
  </si>
  <si>
    <t>(3462) 52-55-80</t>
  </si>
  <si>
    <t>(3462) 45-68-40</t>
  </si>
  <si>
    <t>(3462) 52-55-95</t>
  </si>
  <si>
    <t>(3462) 52-26-77</t>
  </si>
  <si>
    <t>(3462) 52-56-66</t>
  </si>
  <si>
    <t>(3462) 35-70-80</t>
  </si>
  <si>
    <t>(3462) 35-35-41</t>
  </si>
  <si>
    <t>(3462) 55-50-33</t>
  </si>
  <si>
    <t>(3462) 50-07-35</t>
  </si>
  <si>
    <t>(3462) 21-12-05</t>
  </si>
  <si>
    <t>(3462) 24-12-09</t>
  </si>
  <si>
    <t>(3462) 37-50-37</t>
  </si>
  <si>
    <t>(3462) 58-27-55</t>
  </si>
  <si>
    <t xml:space="preserve">Сведения о вакансиях в муниципальных бюджетных общеобразовательных учреждениях г.Сургута по состоянию на 25.08.2024 </t>
  </si>
  <si>
    <t>преподаватель-организатор основ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</si>
</sst>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5" formatCode="0.0"/>
    <numFmt numFmtId="167" formatCode="0_ ;[Red]\-0\ "/>
  </numFmts>
  <fonts count="7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textRotation="90" wrapText="1"/>
    </xf>
    <xf numFmtId="165" fontId="2" fillId="0" borderId="6" xfId="0" applyNumberFormat="1" applyFont="1" applyFill="1" applyBorder="1" applyAlignment="1">
      <alignment vertic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1" fontId="1" fillId="0" borderId="6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1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/>
    </xf>
    <xf numFmtId="0" fontId="4" fillId="0" borderId="6" xfId="0" applyFont="1" applyBorder="1" applyAlignment="1"/>
    <xf numFmtId="0" fontId="1" fillId="0" borderId="6" xfId="0" applyFont="1" applyBorder="1" applyAlignment="1"/>
    <xf numFmtId="0" fontId="3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wrapText="1"/>
    </xf>
    <xf numFmtId="0" fontId="3" fillId="0" borderId="6" xfId="0" quotePrefix="1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K45"/>
  <sheetViews>
    <sheetView tabSelected="1" topLeftCell="D1" zoomScale="90" zoomScaleNormal="90" workbookViewId="0">
      <pane ySplit="3" topLeftCell="A20" activePane="bottomLeft" state="frozen"/>
      <selection pane="bottomLeft" activeCell="DA2" sqref="DA2:DA44"/>
    </sheetView>
  </sheetViews>
  <sheetFormatPr defaultColWidth="14.42578125" defaultRowHeight="15.75" customHeight="1" x14ac:dyDescent="0.2"/>
  <cols>
    <col min="1" max="1" width="21.5703125" hidden="1" customWidth="1"/>
    <col min="2" max="2" width="39.28515625" customWidth="1"/>
    <col min="3" max="3" width="21.28515625" customWidth="1"/>
    <col min="4" max="4" width="13.42578125" customWidth="1"/>
    <col min="5" max="5" width="4" customWidth="1"/>
    <col min="6" max="20" width="4" hidden="1" customWidth="1"/>
    <col min="21" max="21" width="4" customWidth="1"/>
    <col min="22" max="22" width="4.85546875" customWidth="1"/>
    <col min="23" max="23" width="4.140625" customWidth="1"/>
    <col min="24" max="24" width="4" hidden="1" customWidth="1"/>
    <col min="25" max="25" width="4.85546875" hidden="1" customWidth="1"/>
    <col min="26" max="26" width="4.140625" customWidth="1"/>
    <col min="27" max="31" width="4" customWidth="1"/>
    <col min="32" max="32" width="4" hidden="1" customWidth="1"/>
    <col min="33" max="33" width="4" customWidth="1"/>
    <col min="34" max="34" width="4" hidden="1" customWidth="1"/>
    <col min="35" max="35" width="4.140625" customWidth="1"/>
    <col min="36" max="36" width="4" hidden="1" customWidth="1"/>
    <col min="37" max="37" width="4.42578125" hidden="1" customWidth="1"/>
    <col min="38" max="38" width="4.140625" customWidth="1"/>
    <col min="39" max="39" width="4" customWidth="1"/>
    <col min="40" max="40" width="4.28515625" customWidth="1"/>
    <col min="41" max="41" width="4" customWidth="1"/>
    <col min="42" max="44" width="4" hidden="1" customWidth="1"/>
    <col min="45" max="45" width="4" customWidth="1"/>
    <col min="46" max="46" width="4.140625" customWidth="1"/>
    <col min="47" max="47" width="4.7109375" customWidth="1"/>
    <col min="48" max="48" width="4.42578125" hidden="1" customWidth="1"/>
    <col min="49" max="49" width="4.5703125" customWidth="1"/>
    <col min="50" max="50" width="4" customWidth="1"/>
    <col min="51" max="51" width="4.5703125" customWidth="1"/>
    <col min="52" max="52" width="4" customWidth="1"/>
    <col min="53" max="53" width="4.7109375" customWidth="1"/>
    <col min="54" max="55" width="4" customWidth="1"/>
    <col min="56" max="56" width="4" hidden="1" customWidth="1"/>
    <col min="57" max="59" width="4" customWidth="1"/>
    <col min="60" max="60" width="4" hidden="1" customWidth="1"/>
    <col min="61" max="61" width="4" customWidth="1"/>
    <col min="62" max="62" width="4.42578125" customWidth="1"/>
    <col min="63" max="63" width="4" hidden="1" customWidth="1"/>
    <col min="64" max="64" width="4.85546875" customWidth="1"/>
    <col min="65" max="65" width="4" customWidth="1"/>
    <col min="66" max="74" width="4" hidden="1" customWidth="1"/>
    <col min="75" max="77" width="4" customWidth="1"/>
    <col min="78" max="78" width="4" hidden="1" customWidth="1"/>
    <col min="79" max="79" width="4" customWidth="1"/>
    <col min="80" max="80" width="4" hidden="1" customWidth="1"/>
    <col min="81" max="81" width="4" customWidth="1"/>
    <col min="82" max="82" width="4" hidden="1" customWidth="1"/>
    <col min="83" max="83" width="4.28515625" customWidth="1"/>
    <col min="84" max="84" width="5" customWidth="1"/>
    <col min="85" max="86" width="4" hidden="1" customWidth="1"/>
    <col min="87" max="87" width="4" customWidth="1"/>
    <col min="88" max="88" width="5.140625" hidden="1" customWidth="1"/>
    <col min="89" max="103" width="4" hidden="1" customWidth="1"/>
    <col min="104" max="105" width="4" customWidth="1"/>
    <col min="106" max="109" width="4" hidden="1" customWidth="1"/>
    <col min="110" max="110" width="7.85546875" hidden="1" customWidth="1"/>
    <col min="111" max="111" width="4" hidden="1" customWidth="1"/>
    <col min="112" max="112" width="7.28515625" hidden="1" customWidth="1"/>
    <col min="113" max="113" width="9.140625" hidden="1" customWidth="1"/>
    <col min="114" max="114" width="7.5703125" hidden="1" customWidth="1"/>
    <col min="115" max="115" width="21.5703125" customWidth="1"/>
  </cols>
  <sheetData>
    <row r="1" spans="1:114" s="1" customFormat="1" ht="25.5" customHeight="1" x14ac:dyDescent="0.2">
      <c r="A1" s="2"/>
      <c r="B1" s="66" t="s">
        <v>235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8"/>
      <c r="DF1" s="10"/>
      <c r="DG1" s="10"/>
      <c r="DH1" s="10"/>
      <c r="DI1" s="10"/>
      <c r="DJ1" s="10"/>
    </row>
    <row r="2" spans="1:114" s="1" customFormat="1" ht="154.5" customHeight="1" x14ac:dyDescent="0.2">
      <c r="A2" s="2"/>
      <c r="B2" s="70" t="s">
        <v>185</v>
      </c>
      <c r="C2" s="69" t="s">
        <v>150</v>
      </c>
      <c r="D2" s="71" t="s">
        <v>193</v>
      </c>
      <c r="E2" s="12" t="s">
        <v>41</v>
      </c>
      <c r="F2" s="12" t="s">
        <v>42</v>
      </c>
      <c r="G2" s="12" t="s">
        <v>43</v>
      </c>
      <c r="H2" s="12" t="s">
        <v>44</v>
      </c>
      <c r="I2" s="12" t="s">
        <v>45</v>
      </c>
      <c r="J2" s="12" t="s">
        <v>46</v>
      </c>
      <c r="K2" s="12" t="s">
        <v>47</v>
      </c>
      <c r="L2" s="12" t="s">
        <v>48</v>
      </c>
      <c r="M2" s="12" t="s">
        <v>49</v>
      </c>
      <c r="N2" s="12" t="s">
        <v>50</v>
      </c>
      <c r="O2" s="12" t="s">
        <v>51</v>
      </c>
      <c r="P2" s="12" t="s">
        <v>52</v>
      </c>
      <c r="Q2" s="12" t="s">
        <v>53</v>
      </c>
      <c r="R2" s="12" t="s">
        <v>54</v>
      </c>
      <c r="S2" s="12" t="s">
        <v>55</v>
      </c>
      <c r="T2" s="12" t="s">
        <v>56</v>
      </c>
      <c r="U2" s="12" t="s">
        <v>57</v>
      </c>
      <c r="V2" s="12" t="s">
        <v>58</v>
      </c>
      <c r="W2" s="12" t="s">
        <v>59</v>
      </c>
      <c r="X2" s="12" t="s">
        <v>60</v>
      </c>
      <c r="Y2" s="12" t="s">
        <v>61</v>
      </c>
      <c r="Z2" s="12" t="s">
        <v>62</v>
      </c>
      <c r="AA2" s="12" t="s">
        <v>63</v>
      </c>
      <c r="AB2" s="12" t="s">
        <v>64</v>
      </c>
      <c r="AC2" s="12" t="s">
        <v>65</v>
      </c>
      <c r="AD2" s="12" t="s">
        <v>66</v>
      </c>
      <c r="AE2" s="12" t="s">
        <v>67</v>
      </c>
      <c r="AF2" s="12" t="s">
        <v>68</v>
      </c>
      <c r="AG2" s="12" t="s">
        <v>69</v>
      </c>
      <c r="AH2" s="12" t="s">
        <v>70</v>
      </c>
      <c r="AI2" s="12" t="s">
        <v>71</v>
      </c>
      <c r="AJ2" s="12" t="s">
        <v>72</v>
      </c>
      <c r="AK2" s="12" t="s">
        <v>73</v>
      </c>
      <c r="AL2" s="12" t="s">
        <v>74</v>
      </c>
      <c r="AM2" s="12" t="s">
        <v>75</v>
      </c>
      <c r="AN2" s="12" t="s">
        <v>76</v>
      </c>
      <c r="AO2" s="12" t="s">
        <v>77</v>
      </c>
      <c r="AP2" s="12" t="s">
        <v>78</v>
      </c>
      <c r="AQ2" s="12" t="s">
        <v>79</v>
      </c>
      <c r="AR2" s="12" t="s">
        <v>80</v>
      </c>
      <c r="AS2" s="12" t="s">
        <v>81</v>
      </c>
      <c r="AT2" s="12" t="s">
        <v>82</v>
      </c>
      <c r="AU2" s="12" t="s">
        <v>83</v>
      </c>
      <c r="AV2" s="12" t="s">
        <v>84</v>
      </c>
      <c r="AW2" s="12" t="s">
        <v>85</v>
      </c>
      <c r="AX2" s="12" t="s">
        <v>86</v>
      </c>
      <c r="AY2" s="12" t="s">
        <v>87</v>
      </c>
      <c r="AZ2" s="12" t="s">
        <v>88</v>
      </c>
      <c r="BA2" s="12" t="s">
        <v>89</v>
      </c>
      <c r="BB2" s="12" t="s">
        <v>90</v>
      </c>
      <c r="BC2" s="12" t="s">
        <v>236</v>
      </c>
      <c r="BD2" s="12" t="s">
        <v>91</v>
      </c>
      <c r="BE2" s="12" t="s">
        <v>92</v>
      </c>
      <c r="BF2" s="12" t="s">
        <v>93</v>
      </c>
      <c r="BG2" s="12" t="s">
        <v>94</v>
      </c>
      <c r="BH2" s="12" t="s">
        <v>95</v>
      </c>
      <c r="BI2" s="12" t="s">
        <v>96</v>
      </c>
      <c r="BJ2" s="12" t="s">
        <v>97</v>
      </c>
      <c r="BK2" s="12" t="s">
        <v>98</v>
      </c>
      <c r="BL2" s="12" t="s">
        <v>99</v>
      </c>
      <c r="BM2" s="12" t="s">
        <v>100</v>
      </c>
      <c r="BN2" s="12" t="s">
        <v>101</v>
      </c>
      <c r="BO2" s="12" t="s">
        <v>102</v>
      </c>
      <c r="BP2" s="12" t="s">
        <v>103</v>
      </c>
      <c r="BQ2" s="12" t="s">
        <v>104</v>
      </c>
      <c r="BR2" s="12" t="s">
        <v>105</v>
      </c>
      <c r="BS2" s="12" t="s">
        <v>106</v>
      </c>
      <c r="BT2" s="12" t="s">
        <v>107</v>
      </c>
      <c r="BU2" s="12" t="s">
        <v>108</v>
      </c>
      <c r="BV2" s="12" t="s">
        <v>109</v>
      </c>
      <c r="BW2" s="12" t="s">
        <v>110</v>
      </c>
      <c r="BX2" s="12" t="s">
        <v>111</v>
      </c>
      <c r="BY2" s="12" t="s">
        <v>112</v>
      </c>
      <c r="BZ2" s="12" t="s">
        <v>113</v>
      </c>
      <c r="CA2" s="12" t="s">
        <v>114</v>
      </c>
      <c r="CB2" s="12" t="s">
        <v>115</v>
      </c>
      <c r="CC2" s="12" t="s">
        <v>116</v>
      </c>
      <c r="CD2" s="12" t="s">
        <v>117</v>
      </c>
      <c r="CE2" s="12" t="s">
        <v>118</v>
      </c>
      <c r="CF2" s="12" t="s">
        <v>119</v>
      </c>
      <c r="CG2" s="12" t="s">
        <v>120</v>
      </c>
      <c r="CH2" s="12" t="s">
        <v>121</v>
      </c>
      <c r="CI2" s="12" t="s">
        <v>122</v>
      </c>
      <c r="CJ2" s="12" t="s">
        <v>123</v>
      </c>
      <c r="CK2" s="12" t="s">
        <v>124</v>
      </c>
      <c r="CL2" s="12" t="s">
        <v>125</v>
      </c>
      <c r="CM2" s="12" t="s">
        <v>126</v>
      </c>
      <c r="CN2" s="12" t="s">
        <v>127</v>
      </c>
      <c r="CO2" s="12" t="s">
        <v>128</v>
      </c>
      <c r="CP2" s="12" t="s">
        <v>129</v>
      </c>
      <c r="CQ2" s="12" t="s">
        <v>130</v>
      </c>
      <c r="CR2" s="12" t="s">
        <v>131</v>
      </c>
      <c r="CS2" s="12" t="s">
        <v>132</v>
      </c>
      <c r="CT2" s="12" t="s">
        <v>133</v>
      </c>
      <c r="CU2" s="12" t="s">
        <v>134</v>
      </c>
      <c r="CV2" s="12" t="s">
        <v>135</v>
      </c>
      <c r="CW2" s="12" t="s">
        <v>136</v>
      </c>
      <c r="CX2" s="12" t="s">
        <v>137</v>
      </c>
      <c r="CY2" s="12" t="s">
        <v>138</v>
      </c>
      <c r="CZ2" s="12" t="s">
        <v>139</v>
      </c>
      <c r="DA2" s="12" t="s">
        <v>140</v>
      </c>
      <c r="DB2" s="12" t="s">
        <v>141</v>
      </c>
      <c r="DC2" s="12" t="s">
        <v>142</v>
      </c>
      <c r="DD2" s="12" t="s">
        <v>143</v>
      </c>
      <c r="DE2" s="12" t="s">
        <v>144</v>
      </c>
      <c r="DF2" s="13" t="s">
        <v>145</v>
      </c>
      <c r="DG2" s="14" t="s">
        <v>23</v>
      </c>
      <c r="DH2" s="14" t="s">
        <v>146</v>
      </c>
      <c r="DI2" s="14" t="s">
        <v>6</v>
      </c>
      <c r="DJ2" s="14" t="s">
        <v>147</v>
      </c>
    </row>
    <row r="3" spans="1:114" s="1" customFormat="1" ht="12.75" x14ac:dyDescent="0.2">
      <c r="A3" s="3"/>
      <c r="B3" s="70"/>
      <c r="C3" s="69"/>
      <c r="D3" s="72"/>
      <c r="E3" s="15">
        <f t="shared" ref="E3:BP3" si="0">SUM(E4:E44)</f>
        <v>1</v>
      </c>
      <c r="F3" s="15">
        <f t="shared" si="0"/>
        <v>0</v>
      </c>
      <c r="G3" s="15">
        <f t="shared" si="0"/>
        <v>0</v>
      </c>
      <c r="H3" s="15">
        <f t="shared" si="0"/>
        <v>0</v>
      </c>
      <c r="I3" s="15">
        <f t="shared" si="0"/>
        <v>0</v>
      </c>
      <c r="J3" s="15">
        <f t="shared" si="0"/>
        <v>0</v>
      </c>
      <c r="K3" s="15">
        <f t="shared" si="0"/>
        <v>0</v>
      </c>
      <c r="L3" s="15">
        <f t="shared" si="0"/>
        <v>0</v>
      </c>
      <c r="M3" s="15">
        <f t="shared" si="0"/>
        <v>0</v>
      </c>
      <c r="N3" s="15">
        <f t="shared" si="0"/>
        <v>0</v>
      </c>
      <c r="O3" s="15">
        <f t="shared" si="0"/>
        <v>0</v>
      </c>
      <c r="P3" s="15">
        <f t="shared" si="0"/>
        <v>0</v>
      </c>
      <c r="Q3" s="15">
        <f t="shared" si="0"/>
        <v>0</v>
      </c>
      <c r="R3" s="15">
        <f t="shared" si="0"/>
        <v>0</v>
      </c>
      <c r="S3" s="15">
        <f t="shared" si="0"/>
        <v>0</v>
      </c>
      <c r="T3" s="15">
        <f t="shared" si="0"/>
        <v>0</v>
      </c>
      <c r="U3" s="15">
        <f t="shared" si="0"/>
        <v>21</v>
      </c>
      <c r="V3" s="15">
        <f t="shared" si="0"/>
        <v>15</v>
      </c>
      <c r="W3" s="15">
        <f t="shared" si="0"/>
        <v>2</v>
      </c>
      <c r="X3" s="15">
        <f t="shared" si="0"/>
        <v>0</v>
      </c>
      <c r="Y3" s="15">
        <f t="shared" si="0"/>
        <v>0</v>
      </c>
      <c r="Z3" s="15">
        <f t="shared" si="0"/>
        <v>18</v>
      </c>
      <c r="AA3" s="15">
        <f t="shared" si="0"/>
        <v>8</v>
      </c>
      <c r="AB3" s="15">
        <f t="shared" si="0"/>
        <v>4</v>
      </c>
      <c r="AC3" s="15">
        <f t="shared" si="0"/>
        <v>2</v>
      </c>
      <c r="AD3" s="15">
        <f t="shared" si="0"/>
        <v>2</v>
      </c>
      <c r="AE3" s="15">
        <f t="shared" si="0"/>
        <v>3</v>
      </c>
      <c r="AF3" s="15">
        <f t="shared" si="0"/>
        <v>0</v>
      </c>
      <c r="AG3" s="15">
        <f t="shared" si="0"/>
        <v>2</v>
      </c>
      <c r="AH3" s="15">
        <f t="shared" si="0"/>
        <v>0</v>
      </c>
      <c r="AI3" s="15">
        <f t="shared" si="0"/>
        <v>4</v>
      </c>
      <c r="AJ3" s="15">
        <f t="shared" si="0"/>
        <v>0</v>
      </c>
      <c r="AK3" s="15">
        <f t="shared" si="0"/>
        <v>0</v>
      </c>
      <c r="AL3" s="15">
        <f t="shared" si="0"/>
        <v>5</v>
      </c>
      <c r="AM3" s="15">
        <f t="shared" si="0"/>
        <v>1</v>
      </c>
      <c r="AN3" s="15">
        <f t="shared" si="0"/>
        <v>5</v>
      </c>
      <c r="AO3" s="15">
        <f t="shared" si="0"/>
        <v>3</v>
      </c>
      <c r="AP3" s="15">
        <f t="shared" si="0"/>
        <v>0</v>
      </c>
      <c r="AQ3" s="15">
        <f t="shared" si="0"/>
        <v>0</v>
      </c>
      <c r="AR3" s="15">
        <f t="shared" si="0"/>
        <v>0</v>
      </c>
      <c r="AS3" s="15">
        <f t="shared" si="0"/>
        <v>2</v>
      </c>
      <c r="AT3" s="16">
        <f t="shared" si="0"/>
        <v>17.5</v>
      </c>
      <c r="AU3" s="16">
        <f t="shared" si="0"/>
        <v>9.5</v>
      </c>
      <c r="AV3" s="15">
        <f t="shared" si="0"/>
        <v>0</v>
      </c>
      <c r="AW3" s="15">
        <f t="shared" si="0"/>
        <v>3</v>
      </c>
      <c r="AX3" s="16">
        <f t="shared" si="0"/>
        <v>1.5</v>
      </c>
      <c r="AY3" s="15">
        <f t="shared" si="0"/>
        <v>4</v>
      </c>
      <c r="AZ3" s="15">
        <f t="shared" si="0"/>
        <v>1</v>
      </c>
      <c r="BA3" s="15">
        <f t="shared" si="0"/>
        <v>5</v>
      </c>
      <c r="BB3" s="15">
        <f t="shared" si="0"/>
        <v>4</v>
      </c>
      <c r="BC3" s="15">
        <f t="shared" si="0"/>
        <v>1</v>
      </c>
      <c r="BD3" s="15">
        <f t="shared" si="0"/>
        <v>0</v>
      </c>
      <c r="BE3" s="15">
        <f t="shared" si="0"/>
        <v>5</v>
      </c>
      <c r="BF3" s="15">
        <f t="shared" si="0"/>
        <v>3</v>
      </c>
      <c r="BG3" s="15">
        <f t="shared" si="0"/>
        <v>5</v>
      </c>
      <c r="BH3" s="15">
        <f t="shared" si="0"/>
        <v>0</v>
      </c>
      <c r="BI3" s="15">
        <f t="shared" si="0"/>
        <v>1</v>
      </c>
      <c r="BJ3" s="16">
        <f t="shared" si="0"/>
        <v>3.5</v>
      </c>
      <c r="BK3" s="15">
        <f t="shared" si="0"/>
        <v>0</v>
      </c>
      <c r="BL3" s="16">
        <f t="shared" si="0"/>
        <v>3.5</v>
      </c>
      <c r="BM3" s="15">
        <f t="shared" si="0"/>
        <v>4</v>
      </c>
      <c r="BN3" s="15">
        <f t="shared" si="0"/>
        <v>0</v>
      </c>
      <c r="BO3" s="15">
        <f t="shared" si="0"/>
        <v>0</v>
      </c>
      <c r="BP3" s="15">
        <f t="shared" si="0"/>
        <v>0</v>
      </c>
      <c r="BQ3" s="15">
        <f t="shared" ref="BQ3:CZ3" si="1">SUM(BQ4:BQ44)</f>
        <v>0</v>
      </c>
      <c r="BR3" s="15">
        <f t="shared" si="1"/>
        <v>0</v>
      </c>
      <c r="BS3" s="15">
        <f t="shared" si="1"/>
        <v>0</v>
      </c>
      <c r="BT3" s="15">
        <f t="shared" si="1"/>
        <v>0</v>
      </c>
      <c r="BU3" s="15">
        <f t="shared" si="1"/>
        <v>0</v>
      </c>
      <c r="BV3" s="16">
        <f t="shared" si="1"/>
        <v>0</v>
      </c>
      <c r="BW3" s="15">
        <f t="shared" si="1"/>
        <v>1</v>
      </c>
      <c r="BX3" s="15">
        <f t="shared" si="1"/>
        <v>3</v>
      </c>
      <c r="BY3" s="15">
        <f t="shared" si="1"/>
        <v>1</v>
      </c>
      <c r="BZ3" s="16">
        <f t="shared" si="1"/>
        <v>0</v>
      </c>
      <c r="CA3" s="15">
        <f t="shared" si="1"/>
        <v>1</v>
      </c>
      <c r="CB3" s="15">
        <f t="shared" si="1"/>
        <v>0</v>
      </c>
      <c r="CC3" s="16">
        <f t="shared" si="1"/>
        <v>2.5</v>
      </c>
      <c r="CD3" s="15">
        <f t="shared" si="1"/>
        <v>0</v>
      </c>
      <c r="CE3" s="16">
        <f t="shared" si="1"/>
        <v>12.5</v>
      </c>
      <c r="CF3" s="16">
        <f t="shared" si="1"/>
        <v>10.5</v>
      </c>
      <c r="CG3" s="15">
        <f t="shared" si="1"/>
        <v>0</v>
      </c>
      <c r="CH3" s="15">
        <f t="shared" si="1"/>
        <v>0</v>
      </c>
      <c r="CI3" s="15">
        <f t="shared" si="1"/>
        <v>1</v>
      </c>
      <c r="CJ3" s="16">
        <f t="shared" si="1"/>
        <v>0</v>
      </c>
      <c r="CK3" s="15">
        <f t="shared" si="1"/>
        <v>0</v>
      </c>
      <c r="CL3" s="15">
        <f t="shared" si="1"/>
        <v>0</v>
      </c>
      <c r="CM3" s="15">
        <f t="shared" si="1"/>
        <v>0</v>
      </c>
      <c r="CN3" s="15">
        <f t="shared" si="1"/>
        <v>0</v>
      </c>
      <c r="CO3" s="15">
        <f t="shared" si="1"/>
        <v>0</v>
      </c>
      <c r="CP3" s="15">
        <f t="shared" si="1"/>
        <v>0</v>
      </c>
      <c r="CQ3" s="15">
        <f t="shared" si="1"/>
        <v>0</v>
      </c>
      <c r="CR3" s="15">
        <f t="shared" si="1"/>
        <v>0</v>
      </c>
      <c r="CS3" s="15">
        <f t="shared" si="1"/>
        <v>0</v>
      </c>
      <c r="CT3" s="15">
        <f t="shared" si="1"/>
        <v>0</v>
      </c>
      <c r="CU3" s="15">
        <f t="shared" si="1"/>
        <v>0</v>
      </c>
      <c r="CV3" s="15">
        <f t="shared" si="1"/>
        <v>0</v>
      </c>
      <c r="CW3" s="15">
        <f t="shared" si="1"/>
        <v>0</v>
      </c>
      <c r="CX3" s="15">
        <f t="shared" si="1"/>
        <v>0</v>
      </c>
      <c r="CY3" s="15">
        <f t="shared" si="1"/>
        <v>0</v>
      </c>
      <c r="CZ3" s="15">
        <f t="shared" si="1"/>
        <v>1</v>
      </c>
      <c r="DA3" s="15">
        <f t="shared" ref="DA3:DD3" si="2">SUM(DA4:DA44)</f>
        <v>1</v>
      </c>
      <c r="DB3" s="15">
        <f t="shared" si="2"/>
        <v>0</v>
      </c>
      <c r="DC3" s="15">
        <f t="shared" si="2"/>
        <v>0</v>
      </c>
      <c r="DD3" s="15">
        <f t="shared" si="2"/>
        <v>0</v>
      </c>
      <c r="DE3" s="15">
        <f>SUM(DE4:DE44)</f>
        <v>0</v>
      </c>
      <c r="DF3" s="73">
        <f t="shared" ref="DF3:DF23" si="3">SUM(E3:DE3)</f>
        <v>204</v>
      </c>
      <c r="DG3" s="18">
        <f t="shared" ref="DG3:DG23" si="4">E3+G3+O3+R3+F3+H3+I3+J3+S3+K3+L3+M3+N3+P3+Q3+T3</f>
        <v>1</v>
      </c>
      <c r="DH3" s="17">
        <f t="shared" ref="DH3:DH23" si="5">U3+V3+W3+Z3+AA3+AB3+AE3+AK3+AL3+X3+Y3+AC3+AD3+AF3+AG3+AH3+AI3+AJ3+AM3+AN3</f>
        <v>92</v>
      </c>
      <c r="DI3" s="19">
        <f t="shared" ref="DI3:DI23" si="6">AS3+AT3+AU3+AW3+AX3+AY3+BA3+BB3+AV3+AO3+AP3+AQ3+AR3+AZ3+BC3+BD3</f>
        <v>51.5</v>
      </c>
      <c r="DJ3" s="19">
        <f t="shared" ref="DJ3:DJ23" si="7">BF3+BG3+BH3+BI3+BJ3+BM3+BW3+CC3+CE3+CF3+CK3+CI3+CM3+BE3+BK3+BL3+BN3+BO3+BP3+BQ3+BR3+BS3+BT3+BU3+BV3+BY3+BZ3+CA3+CB3+CD3+CG3+CH3+CJ3+CL3+CN3++CO3+CP3+CQ3+CR3+CS3+CT3+CU3+CV3+CW3+CX3+CY3+CZ3+DA3+DB3+DC3+DD3+DE3+BX3</f>
        <v>59.5</v>
      </c>
    </row>
    <row r="4" spans="1:114" ht="19.5" customHeight="1" x14ac:dyDescent="0.2">
      <c r="A4" s="4">
        <v>44614.526997002315</v>
      </c>
      <c r="B4" s="20" t="s">
        <v>4</v>
      </c>
      <c r="C4" s="21" t="s">
        <v>151</v>
      </c>
      <c r="D4" s="30" t="s">
        <v>210</v>
      </c>
      <c r="E4" s="8"/>
      <c r="F4" s="8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57"/>
      <c r="V4" s="57"/>
      <c r="W4" s="58"/>
      <c r="X4" s="58"/>
      <c r="Y4" s="58"/>
      <c r="Z4" s="57"/>
      <c r="AA4" s="57">
        <v>1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7">
        <v>1</v>
      </c>
      <c r="AU4" s="59">
        <v>1</v>
      </c>
      <c r="AV4" s="58"/>
      <c r="AW4" s="58"/>
      <c r="AX4" s="58"/>
      <c r="AY4" s="57">
        <v>1</v>
      </c>
      <c r="AZ4" s="58"/>
      <c r="BA4" s="59"/>
      <c r="BB4" s="58"/>
      <c r="BC4" s="58"/>
      <c r="BD4" s="58"/>
      <c r="BE4" s="57">
        <v>1</v>
      </c>
      <c r="BF4" s="56"/>
      <c r="BG4" s="58"/>
      <c r="BH4" s="58"/>
      <c r="BI4" s="58"/>
      <c r="BJ4" s="57"/>
      <c r="BK4" s="58"/>
      <c r="BL4" s="58"/>
      <c r="BM4" s="57">
        <v>1</v>
      </c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7"/>
      <c r="CD4" s="58"/>
      <c r="CE4" s="56"/>
      <c r="CF4" s="58"/>
      <c r="CG4" s="58"/>
      <c r="CH4" s="58"/>
      <c r="CI4" s="56"/>
      <c r="CJ4" s="58"/>
      <c r="CK4" s="58"/>
      <c r="CL4" s="58"/>
      <c r="CM4" s="58"/>
      <c r="CN4" s="58"/>
      <c r="CO4" s="58"/>
      <c r="CP4" s="58"/>
      <c r="CQ4" s="11"/>
      <c r="CR4" s="11"/>
      <c r="CS4" s="11"/>
      <c r="CT4" s="11"/>
      <c r="CU4" s="11"/>
      <c r="CV4" s="11"/>
      <c r="CW4" s="11"/>
      <c r="CX4" s="11"/>
      <c r="CY4" s="11"/>
      <c r="CZ4" s="61"/>
      <c r="DA4" s="65"/>
      <c r="DB4" s="9"/>
      <c r="DC4" s="9"/>
      <c r="DD4" s="9"/>
      <c r="DE4" s="9"/>
      <c r="DF4" s="17">
        <f t="shared" si="3"/>
        <v>6</v>
      </c>
      <c r="DG4" s="23">
        <f t="shared" si="4"/>
        <v>0</v>
      </c>
      <c r="DH4" s="23">
        <f t="shared" si="5"/>
        <v>1</v>
      </c>
      <c r="DI4" s="23">
        <f t="shared" si="6"/>
        <v>3</v>
      </c>
      <c r="DJ4" s="23">
        <f t="shared" si="7"/>
        <v>2</v>
      </c>
    </row>
    <row r="5" spans="1:114" ht="19.5" customHeight="1" x14ac:dyDescent="0.2">
      <c r="A5" s="4">
        <v>44614.424973969908</v>
      </c>
      <c r="B5" s="20" t="s">
        <v>7</v>
      </c>
      <c r="C5" s="24" t="s">
        <v>152</v>
      </c>
      <c r="D5" s="46" t="s">
        <v>220</v>
      </c>
      <c r="E5" s="8"/>
      <c r="F5" s="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58"/>
      <c r="V5" s="59"/>
      <c r="W5" s="58"/>
      <c r="X5" s="58"/>
      <c r="Y5" s="58"/>
      <c r="Z5" s="60"/>
      <c r="AA5" s="58"/>
      <c r="AB5" s="58"/>
      <c r="AC5" s="58"/>
      <c r="AD5" s="58"/>
      <c r="AE5" s="57"/>
      <c r="AF5" s="58"/>
      <c r="AG5" s="57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7">
        <v>1</v>
      </c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7"/>
      <c r="CF5" s="56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11"/>
      <c r="CR5" s="11"/>
      <c r="CS5" s="11"/>
      <c r="CT5" s="11"/>
      <c r="CU5" s="11"/>
      <c r="CV5" s="11"/>
      <c r="CW5" s="11"/>
      <c r="CX5" s="11"/>
      <c r="CY5" s="11"/>
      <c r="CZ5" s="61"/>
      <c r="DA5" s="65"/>
      <c r="DB5" s="9"/>
      <c r="DC5" s="9"/>
      <c r="DD5" s="9"/>
      <c r="DE5" s="9"/>
      <c r="DF5" s="17">
        <f t="shared" si="3"/>
        <v>1</v>
      </c>
      <c r="DG5" s="23">
        <f t="shared" si="4"/>
        <v>0</v>
      </c>
      <c r="DH5" s="15">
        <f t="shared" si="5"/>
        <v>0</v>
      </c>
      <c r="DI5" s="23">
        <f t="shared" si="6"/>
        <v>1</v>
      </c>
      <c r="DJ5" s="23">
        <f t="shared" si="7"/>
        <v>0</v>
      </c>
    </row>
    <row r="6" spans="1:114" ht="19.5" customHeight="1" x14ac:dyDescent="0.2">
      <c r="A6" s="4">
        <v>44614.437204988426</v>
      </c>
      <c r="B6" s="20" t="s">
        <v>5</v>
      </c>
      <c r="C6" s="25" t="s">
        <v>153</v>
      </c>
      <c r="D6" s="47" t="s">
        <v>221</v>
      </c>
      <c r="E6" s="8"/>
      <c r="F6" s="8"/>
      <c r="G6" s="11"/>
      <c r="H6" s="11"/>
      <c r="I6" s="11"/>
      <c r="J6" s="11"/>
      <c r="K6" s="11"/>
      <c r="L6" s="11"/>
      <c r="M6" s="11"/>
      <c r="N6" s="11"/>
      <c r="O6" s="11"/>
      <c r="P6" s="35"/>
      <c r="Q6" s="11"/>
      <c r="R6" s="11"/>
      <c r="S6" s="11"/>
      <c r="T6" s="11"/>
      <c r="U6" s="59">
        <v>1</v>
      </c>
      <c r="V6" s="57"/>
      <c r="W6" s="58"/>
      <c r="X6" s="58"/>
      <c r="Y6" s="58"/>
      <c r="Z6" s="57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7"/>
      <c r="AO6" s="57">
        <v>2</v>
      </c>
      <c r="AP6" s="58"/>
      <c r="AQ6" s="57"/>
      <c r="AR6" s="58"/>
      <c r="AS6" s="58"/>
      <c r="AT6" s="57"/>
      <c r="AU6" s="57"/>
      <c r="AV6" s="58"/>
      <c r="AW6" s="58"/>
      <c r="AX6" s="58"/>
      <c r="AY6" s="59"/>
      <c r="AZ6" s="58"/>
      <c r="BA6" s="57"/>
      <c r="BB6" s="56"/>
      <c r="BC6" s="58"/>
      <c r="BD6" s="58"/>
      <c r="BE6" s="58"/>
      <c r="BF6" s="58"/>
      <c r="BG6" s="58"/>
      <c r="BH6" s="58"/>
      <c r="BI6" s="58"/>
      <c r="BJ6" s="57">
        <v>1</v>
      </c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7">
        <v>1</v>
      </c>
      <c r="BY6" s="58"/>
      <c r="BZ6" s="58"/>
      <c r="CA6" s="58"/>
      <c r="CB6" s="58"/>
      <c r="CC6" s="58"/>
      <c r="CD6" s="58"/>
      <c r="CE6" s="57">
        <v>1</v>
      </c>
      <c r="CF6" s="57">
        <v>1</v>
      </c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11"/>
      <c r="CR6" s="11"/>
      <c r="CS6" s="11"/>
      <c r="CT6" s="11"/>
      <c r="CU6" s="11"/>
      <c r="CV6" s="11"/>
      <c r="CW6" s="11"/>
      <c r="CX6" s="11"/>
      <c r="CY6" s="11"/>
      <c r="CZ6" s="61"/>
      <c r="DA6" s="65"/>
      <c r="DB6" s="9"/>
      <c r="DC6" s="9"/>
      <c r="DD6" s="9"/>
      <c r="DE6" s="9"/>
      <c r="DF6" s="18">
        <f t="shared" si="3"/>
        <v>7</v>
      </c>
      <c r="DG6" s="26">
        <f t="shared" si="4"/>
        <v>0</v>
      </c>
      <c r="DH6" s="26">
        <f t="shared" si="5"/>
        <v>1</v>
      </c>
      <c r="DI6" s="26">
        <f t="shared" si="6"/>
        <v>2</v>
      </c>
      <c r="DJ6" s="23">
        <f t="shared" si="7"/>
        <v>4</v>
      </c>
    </row>
    <row r="7" spans="1:114" ht="19.5" customHeight="1" x14ac:dyDescent="0.2">
      <c r="A7" s="4">
        <v>44614.426627418987</v>
      </c>
      <c r="B7" s="20" t="s">
        <v>10</v>
      </c>
      <c r="C7" s="27" t="s">
        <v>154</v>
      </c>
      <c r="D7" s="48" t="s">
        <v>207</v>
      </c>
      <c r="E7" s="8"/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5">
        <v>1</v>
      </c>
      <c r="V7" s="11"/>
      <c r="W7" s="11"/>
      <c r="X7" s="11"/>
      <c r="Y7" s="11"/>
      <c r="Z7" s="35"/>
      <c r="AA7" s="35"/>
      <c r="AB7" s="11"/>
      <c r="AC7" s="11"/>
      <c r="AD7" s="11"/>
      <c r="AE7" s="35"/>
      <c r="AF7" s="11"/>
      <c r="AG7" s="35">
        <v>1</v>
      </c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35"/>
      <c r="AU7" s="35">
        <v>1</v>
      </c>
      <c r="AV7" s="11"/>
      <c r="AW7" s="11"/>
      <c r="AX7" s="35">
        <v>0.5</v>
      </c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35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35">
        <v>1</v>
      </c>
      <c r="CF7" s="11"/>
      <c r="CG7" s="11"/>
      <c r="CH7" s="11"/>
      <c r="CI7" s="35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61"/>
      <c r="DA7" s="65"/>
      <c r="DB7" s="9"/>
      <c r="DC7" s="9"/>
      <c r="DD7" s="9"/>
      <c r="DE7" s="9"/>
      <c r="DF7" s="19">
        <f t="shared" si="3"/>
        <v>4.5</v>
      </c>
      <c r="DG7" s="26">
        <f t="shared" si="4"/>
        <v>0</v>
      </c>
      <c r="DH7" s="26">
        <f t="shared" si="5"/>
        <v>2</v>
      </c>
      <c r="DI7" s="36">
        <f t="shared" si="6"/>
        <v>1.5</v>
      </c>
      <c r="DJ7" s="23">
        <f t="shared" si="7"/>
        <v>1</v>
      </c>
    </row>
    <row r="8" spans="1:114" ht="19.5" customHeight="1" x14ac:dyDescent="0.2">
      <c r="A8" s="4">
        <v>44616.563678437495</v>
      </c>
      <c r="B8" s="20" t="s">
        <v>38</v>
      </c>
      <c r="C8" s="27" t="s">
        <v>155</v>
      </c>
      <c r="D8" s="48" t="s">
        <v>222</v>
      </c>
      <c r="E8" s="8"/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5"/>
      <c r="W8" s="35"/>
      <c r="X8" s="11"/>
      <c r="Y8" s="11"/>
      <c r="Z8" s="35">
        <v>1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41"/>
      <c r="AX8" s="35"/>
      <c r="AY8" s="11"/>
      <c r="AZ8" s="11"/>
      <c r="BA8" s="11"/>
      <c r="BB8" s="11"/>
      <c r="BC8" s="35"/>
      <c r="BD8" s="11"/>
      <c r="BE8" s="11"/>
      <c r="BF8" s="11"/>
      <c r="BG8" s="11"/>
      <c r="BH8" s="11"/>
      <c r="BI8" s="11"/>
      <c r="BJ8" s="35"/>
      <c r="BK8" s="11"/>
      <c r="BL8" s="11"/>
      <c r="BM8" s="35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40">
        <v>2</v>
      </c>
      <c r="CF8" s="35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61"/>
      <c r="DA8" s="65"/>
      <c r="DB8" s="9"/>
      <c r="DC8" s="9"/>
      <c r="DD8" s="9"/>
      <c r="DE8" s="9"/>
      <c r="DF8" s="18">
        <f t="shared" si="3"/>
        <v>3</v>
      </c>
      <c r="DG8" s="26">
        <f t="shared" si="4"/>
        <v>0</v>
      </c>
      <c r="DH8" s="26">
        <f t="shared" si="5"/>
        <v>1</v>
      </c>
      <c r="DI8" s="26">
        <f t="shared" si="6"/>
        <v>0</v>
      </c>
      <c r="DJ8" s="26">
        <f t="shared" si="7"/>
        <v>2</v>
      </c>
    </row>
    <row r="9" spans="1:114" ht="19.5" customHeight="1" x14ac:dyDescent="0.2">
      <c r="A9" s="4">
        <v>44616.472974479169</v>
      </c>
      <c r="B9" s="20" t="s">
        <v>11</v>
      </c>
      <c r="C9" s="28" t="s">
        <v>156</v>
      </c>
      <c r="D9" s="49" t="s">
        <v>203</v>
      </c>
      <c r="E9" s="8"/>
      <c r="F9" s="8"/>
      <c r="G9" s="11"/>
      <c r="H9" s="11"/>
      <c r="I9" s="11"/>
      <c r="J9" s="11"/>
      <c r="K9" s="11"/>
      <c r="L9" s="11"/>
      <c r="M9" s="11"/>
      <c r="N9" s="35"/>
      <c r="O9" s="11"/>
      <c r="P9" s="11"/>
      <c r="Q9" s="11"/>
      <c r="R9" s="11"/>
      <c r="S9" s="11"/>
      <c r="T9" s="11"/>
      <c r="U9" s="40"/>
      <c r="V9" s="40">
        <v>1</v>
      </c>
      <c r="W9" s="20"/>
      <c r="X9" s="11"/>
      <c r="Y9" s="11"/>
      <c r="Z9" s="40">
        <v>1</v>
      </c>
      <c r="AA9" s="40">
        <v>1</v>
      </c>
      <c r="AB9" s="35"/>
      <c r="AC9" s="11"/>
      <c r="AD9" s="11"/>
      <c r="AE9" s="11"/>
      <c r="AF9" s="35"/>
      <c r="AG9" s="35"/>
      <c r="AH9" s="11"/>
      <c r="AI9" s="35"/>
      <c r="AJ9" s="11"/>
      <c r="AK9" s="11"/>
      <c r="AL9" s="35"/>
      <c r="AM9" s="11"/>
      <c r="AN9" s="11"/>
      <c r="AO9" s="20"/>
      <c r="AP9" s="11"/>
      <c r="AQ9" s="11"/>
      <c r="AR9" s="11"/>
      <c r="AS9" s="35"/>
      <c r="AT9" s="11"/>
      <c r="AU9" s="11"/>
      <c r="AV9" s="35"/>
      <c r="AW9" s="11"/>
      <c r="AX9" s="11"/>
      <c r="AY9" s="35">
        <v>1</v>
      </c>
      <c r="AZ9" s="11"/>
      <c r="BA9" s="11"/>
      <c r="BB9" s="11"/>
      <c r="BC9" s="11"/>
      <c r="BD9" s="20"/>
      <c r="BE9" s="11"/>
      <c r="BF9" s="11"/>
      <c r="BG9" s="11"/>
      <c r="BH9" s="11"/>
      <c r="BI9" s="35"/>
      <c r="BJ9" s="35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35"/>
      <c r="BZ9" s="11"/>
      <c r="CA9" s="11"/>
      <c r="CB9" s="11"/>
      <c r="CC9" s="11"/>
      <c r="CD9" s="11"/>
      <c r="CE9" s="11"/>
      <c r="CF9" s="35">
        <v>1</v>
      </c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61"/>
      <c r="DA9" s="65"/>
      <c r="DB9" s="9"/>
      <c r="DC9" s="9"/>
      <c r="DD9" s="9"/>
      <c r="DE9" s="9"/>
      <c r="DF9" s="18">
        <f t="shared" si="3"/>
        <v>5</v>
      </c>
      <c r="DG9" s="26">
        <f t="shared" si="4"/>
        <v>0</v>
      </c>
      <c r="DH9" s="26">
        <f t="shared" si="5"/>
        <v>3</v>
      </c>
      <c r="DI9" s="26">
        <f t="shared" si="6"/>
        <v>1</v>
      </c>
      <c r="DJ9" s="23">
        <f t="shared" si="7"/>
        <v>1</v>
      </c>
    </row>
    <row r="10" spans="1:114" ht="19.5" hidden="1" customHeight="1" x14ac:dyDescent="0.2">
      <c r="A10" s="4">
        <v>44617.436481921293</v>
      </c>
      <c r="B10" s="20" t="s">
        <v>9</v>
      </c>
      <c r="C10" s="27" t="s">
        <v>188</v>
      </c>
      <c r="D10" s="48" t="s">
        <v>208</v>
      </c>
      <c r="E10" s="8"/>
      <c r="F10" s="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40"/>
      <c r="V10" s="11"/>
      <c r="W10" s="35"/>
      <c r="X10" s="11"/>
      <c r="Y10" s="11"/>
      <c r="Z10" s="35"/>
      <c r="AA10" s="11"/>
      <c r="AB10" s="11"/>
      <c r="AC10" s="11"/>
      <c r="AD10" s="11"/>
      <c r="AE10" s="35"/>
      <c r="AF10" s="11"/>
      <c r="AG10" s="11"/>
      <c r="AH10" s="11"/>
      <c r="AI10" s="11"/>
      <c r="AJ10" s="11"/>
      <c r="AK10" s="11"/>
      <c r="AL10" s="35"/>
      <c r="AM10" s="11"/>
      <c r="AN10" s="11"/>
      <c r="AO10" s="20"/>
      <c r="AP10" s="11"/>
      <c r="AQ10" s="11"/>
      <c r="AR10" s="11"/>
      <c r="AS10" s="35"/>
      <c r="AT10" s="40"/>
      <c r="AU10" s="40"/>
      <c r="AV10" s="11"/>
      <c r="AW10" s="11"/>
      <c r="AX10" s="35"/>
      <c r="AY10" s="11"/>
      <c r="AZ10" s="11"/>
      <c r="BA10" s="40"/>
      <c r="BB10" s="20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20"/>
      <c r="BY10" s="11"/>
      <c r="BZ10" s="11"/>
      <c r="CA10" s="11"/>
      <c r="CB10" s="11"/>
      <c r="CC10" s="11"/>
      <c r="CD10" s="11"/>
      <c r="CE10" s="20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61"/>
      <c r="DA10" s="65"/>
      <c r="DB10" s="9"/>
      <c r="DC10" s="9"/>
      <c r="DD10" s="9"/>
      <c r="DE10" s="9"/>
      <c r="DF10" s="18">
        <f t="shared" si="3"/>
        <v>0</v>
      </c>
      <c r="DG10" s="26">
        <f t="shared" si="4"/>
        <v>0</v>
      </c>
      <c r="DH10" s="26">
        <f t="shared" si="5"/>
        <v>0</v>
      </c>
      <c r="DI10" s="30">
        <f t="shared" si="6"/>
        <v>0</v>
      </c>
      <c r="DJ10" s="23">
        <f t="shared" si="7"/>
        <v>0</v>
      </c>
    </row>
    <row r="11" spans="1:114" ht="19.5" customHeight="1" x14ac:dyDescent="0.2">
      <c r="A11" s="4">
        <v>44614.650195138893</v>
      </c>
      <c r="B11" s="20" t="s">
        <v>14</v>
      </c>
      <c r="C11" s="27" t="s">
        <v>157</v>
      </c>
      <c r="D11" s="48" t="s">
        <v>211</v>
      </c>
      <c r="E11" s="55"/>
      <c r="F11" s="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5"/>
      <c r="V11" s="35"/>
      <c r="W11" s="35"/>
      <c r="X11" s="11"/>
      <c r="Y11" s="11"/>
      <c r="Z11" s="35"/>
      <c r="AA11" s="35">
        <v>1</v>
      </c>
      <c r="AB11" s="11"/>
      <c r="AC11" s="35">
        <v>1</v>
      </c>
      <c r="AD11" s="35"/>
      <c r="AE11" s="11"/>
      <c r="AF11" s="11"/>
      <c r="AG11" s="11"/>
      <c r="AH11" s="11"/>
      <c r="AI11" s="11"/>
      <c r="AJ11" s="11"/>
      <c r="AK11" s="35"/>
      <c r="AL11" s="11"/>
      <c r="AM11" s="11"/>
      <c r="AN11" s="35">
        <v>1</v>
      </c>
      <c r="AO11" s="35"/>
      <c r="AP11" s="11"/>
      <c r="AQ11" s="11"/>
      <c r="AR11" s="11"/>
      <c r="AS11" s="35">
        <v>1</v>
      </c>
      <c r="AT11" s="35">
        <v>1</v>
      </c>
      <c r="AU11" s="35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35"/>
      <c r="BG11" s="11"/>
      <c r="BH11" s="11"/>
      <c r="BI11" s="11"/>
      <c r="BJ11" s="11"/>
      <c r="BK11" s="11"/>
      <c r="BL11" s="11"/>
      <c r="BM11" s="35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40">
        <v>1</v>
      </c>
      <c r="CG11" s="11"/>
      <c r="CH11" s="11"/>
      <c r="CI11" s="11"/>
      <c r="CJ11" s="35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61"/>
      <c r="DA11" s="65"/>
      <c r="DB11" s="9"/>
      <c r="DC11" s="9"/>
      <c r="DD11" s="9"/>
      <c r="DE11" s="9"/>
      <c r="DF11" s="18">
        <f t="shared" si="3"/>
        <v>6</v>
      </c>
      <c r="DG11" s="26">
        <f t="shared" si="4"/>
        <v>0</v>
      </c>
      <c r="DH11" s="26">
        <f t="shared" si="5"/>
        <v>3</v>
      </c>
      <c r="DI11" s="26">
        <f t="shared" si="6"/>
        <v>2</v>
      </c>
      <c r="DJ11" s="23">
        <f t="shared" si="7"/>
        <v>1</v>
      </c>
    </row>
    <row r="12" spans="1:114" ht="19.5" hidden="1" customHeight="1" x14ac:dyDescent="0.2">
      <c r="A12" s="5">
        <v>44614.484991192134</v>
      </c>
      <c r="B12" s="20" t="s">
        <v>28</v>
      </c>
      <c r="C12" s="27" t="s">
        <v>158</v>
      </c>
      <c r="D12" s="48" t="s">
        <v>223</v>
      </c>
      <c r="E12" s="8"/>
      <c r="F12" s="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40"/>
      <c r="V12" s="35"/>
      <c r="W12" s="35"/>
      <c r="X12" s="11"/>
      <c r="Y12" s="11"/>
      <c r="Z12" s="35"/>
      <c r="AA12" s="35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35"/>
      <c r="AO12" s="11"/>
      <c r="AP12" s="11"/>
      <c r="AQ12" s="11"/>
      <c r="AR12" s="11"/>
      <c r="AS12" s="11"/>
      <c r="AT12" s="40"/>
      <c r="AU12" s="11"/>
      <c r="AV12" s="11"/>
      <c r="AW12" s="35"/>
      <c r="AX12" s="11"/>
      <c r="AY12" s="11"/>
      <c r="AZ12" s="11"/>
      <c r="BA12" s="35"/>
      <c r="BB12" s="11"/>
      <c r="BC12" s="20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35"/>
      <c r="CF12" s="11"/>
      <c r="CG12" s="11"/>
      <c r="CH12" s="35"/>
      <c r="CI12" s="11"/>
      <c r="CJ12" s="35"/>
      <c r="CK12" s="11"/>
      <c r="CL12" s="11"/>
      <c r="CM12" s="11"/>
      <c r="CN12" s="11"/>
      <c r="CO12" s="11"/>
      <c r="CP12" s="35"/>
      <c r="CQ12" s="11"/>
      <c r="CR12" s="11"/>
      <c r="CS12" s="11"/>
      <c r="CT12" s="11"/>
      <c r="CU12" s="11"/>
      <c r="CV12" s="11"/>
      <c r="CW12" s="11"/>
      <c r="CX12" s="11"/>
      <c r="CY12" s="11"/>
      <c r="CZ12" s="61"/>
      <c r="DA12" s="65"/>
      <c r="DB12" s="9"/>
      <c r="DC12" s="9"/>
      <c r="DD12" s="9"/>
      <c r="DE12" s="9"/>
      <c r="DF12" s="18">
        <f t="shared" si="3"/>
        <v>0</v>
      </c>
      <c r="DG12" s="26">
        <f t="shared" si="4"/>
        <v>0</v>
      </c>
      <c r="DH12" s="26">
        <f t="shared" si="5"/>
        <v>0</v>
      </c>
      <c r="DI12" s="26">
        <f t="shared" si="6"/>
        <v>0</v>
      </c>
      <c r="DJ12" s="23">
        <f t="shared" si="7"/>
        <v>0</v>
      </c>
    </row>
    <row r="13" spans="1:114" ht="19.5" customHeight="1" x14ac:dyDescent="0.2">
      <c r="A13" s="4">
        <v>44617.498807870368</v>
      </c>
      <c r="B13" s="20" t="s">
        <v>149</v>
      </c>
      <c r="C13" s="27" t="s">
        <v>159</v>
      </c>
      <c r="D13" s="48" t="s">
        <v>194</v>
      </c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2">
        <v>3</v>
      </c>
      <c r="V13" s="42">
        <v>1</v>
      </c>
      <c r="W13" s="42">
        <v>1</v>
      </c>
      <c r="X13" s="42"/>
      <c r="Y13" s="42"/>
      <c r="Z13" s="42">
        <v>1</v>
      </c>
      <c r="AA13" s="42"/>
      <c r="AB13" s="42">
        <v>1</v>
      </c>
      <c r="AC13" s="42"/>
      <c r="AD13" s="42">
        <v>1</v>
      </c>
      <c r="AE13" s="42"/>
      <c r="AF13" s="42"/>
      <c r="AG13" s="42">
        <v>1</v>
      </c>
      <c r="AH13" s="42"/>
      <c r="AI13" s="42"/>
      <c r="AJ13" s="42"/>
      <c r="AK13" s="42"/>
      <c r="AL13" s="42"/>
      <c r="AM13" s="42"/>
      <c r="AN13" s="42">
        <v>1</v>
      </c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>
        <v>1</v>
      </c>
      <c r="BC13" s="42"/>
      <c r="BD13" s="42"/>
      <c r="BE13" s="32"/>
      <c r="BF13" s="32"/>
      <c r="BG13" s="32"/>
      <c r="BH13" s="32"/>
      <c r="BI13" s="32"/>
      <c r="BJ13" s="42">
        <v>1</v>
      </c>
      <c r="BK13" s="4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42">
        <v>1</v>
      </c>
      <c r="BX13" s="32"/>
      <c r="BY13" s="32"/>
      <c r="BZ13" s="32"/>
      <c r="CA13" s="32"/>
      <c r="CB13" s="32"/>
      <c r="CC13" s="32"/>
      <c r="CD13" s="3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18">
        <f t="shared" si="3"/>
        <v>13</v>
      </c>
      <c r="DG13" s="26">
        <f t="shared" si="4"/>
        <v>0</v>
      </c>
      <c r="DH13" s="26">
        <f t="shared" si="5"/>
        <v>10</v>
      </c>
      <c r="DI13" s="26">
        <f t="shared" si="6"/>
        <v>1</v>
      </c>
      <c r="DJ13" s="23">
        <f t="shared" si="7"/>
        <v>2</v>
      </c>
    </row>
    <row r="14" spans="1:114" ht="19.5" customHeight="1" x14ac:dyDescent="0.2">
      <c r="A14" s="6">
        <v>44616.558834039351</v>
      </c>
      <c r="B14" s="20" t="s">
        <v>33</v>
      </c>
      <c r="C14" s="33" t="s">
        <v>160</v>
      </c>
      <c r="D14" s="50" t="s">
        <v>213</v>
      </c>
      <c r="E14" s="8"/>
      <c r="F14" s="8"/>
      <c r="G14" s="11"/>
      <c r="H14" s="11"/>
      <c r="I14" s="11"/>
      <c r="J14" s="11"/>
      <c r="K14" s="11"/>
      <c r="L14" s="11"/>
      <c r="M14" s="11"/>
      <c r="N14" s="11"/>
      <c r="O14" s="11"/>
      <c r="P14" s="35"/>
      <c r="Q14" s="11"/>
      <c r="R14" s="11"/>
      <c r="S14" s="11"/>
      <c r="T14" s="11"/>
      <c r="U14" s="40">
        <v>1</v>
      </c>
      <c r="V14" s="40"/>
      <c r="W14" s="40"/>
      <c r="X14" s="11"/>
      <c r="Y14" s="11"/>
      <c r="Z14" s="40"/>
      <c r="AA14" s="11"/>
      <c r="AB14" s="11"/>
      <c r="AC14" s="35">
        <v>1</v>
      </c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35"/>
      <c r="AT14" s="35">
        <v>1</v>
      </c>
      <c r="AU14" s="11"/>
      <c r="AV14" s="11"/>
      <c r="AW14" s="35"/>
      <c r="AX14" s="11"/>
      <c r="AY14" s="35"/>
      <c r="AZ14" s="11"/>
      <c r="BA14" s="35"/>
      <c r="BB14" s="20"/>
      <c r="BC14" s="35">
        <v>1</v>
      </c>
      <c r="BD14" s="11"/>
      <c r="BE14" s="40"/>
      <c r="BF14" s="35"/>
      <c r="BG14" s="11"/>
      <c r="BH14" s="11"/>
      <c r="BI14" s="11"/>
      <c r="BJ14" s="20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20"/>
      <c r="BY14" s="35">
        <v>1</v>
      </c>
      <c r="BZ14" s="11"/>
      <c r="CA14" s="11"/>
      <c r="CB14" s="11"/>
      <c r="CC14" s="11"/>
      <c r="CD14" s="11"/>
      <c r="CE14" s="40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61"/>
      <c r="DA14" s="65"/>
      <c r="DB14" s="9"/>
      <c r="DC14" s="9"/>
      <c r="DD14" s="9"/>
      <c r="DE14" s="9"/>
      <c r="DF14" s="17">
        <f t="shared" si="3"/>
        <v>5</v>
      </c>
      <c r="DG14" s="26">
        <f t="shared" si="4"/>
        <v>0</v>
      </c>
      <c r="DH14" s="26">
        <f t="shared" si="5"/>
        <v>2</v>
      </c>
      <c r="DI14" s="26">
        <f t="shared" si="6"/>
        <v>2</v>
      </c>
      <c r="DJ14" s="15">
        <f t="shared" si="7"/>
        <v>1</v>
      </c>
    </row>
    <row r="15" spans="1:114" ht="19.5" customHeight="1" x14ac:dyDescent="0.2">
      <c r="A15" s="4">
        <v>44614.456004907406</v>
      </c>
      <c r="B15" s="20" t="s">
        <v>34</v>
      </c>
      <c r="C15" s="27" t="s">
        <v>161</v>
      </c>
      <c r="D15" s="48" t="s">
        <v>212</v>
      </c>
      <c r="E15" s="8"/>
      <c r="F15" s="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35"/>
      <c r="V15" s="11"/>
      <c r="W15" s="35"/>
      <c r="X15" s="11"/>
      <c r="Y15" s="11"/>
      <c r="Z15" s="40">
        <v>1</v>
      </c>
      <c r="AA15" s="11"/>
      <c r="AB15" s="11"/>
      <c r="AC15" s="11"/>
      <c r="AD15" s="11"/>
      <c r="AE15" s="11"/>
      <c r="AF15" s="11"/>
      <c r="AG15" s="35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40"/>
      <c r="AU15" s="35">
        <v>1</v>
      </c>
      <c r="AV15" s="11"/>
      <c r="AW15" s="11"/>
      <c r="AX15" s="11"/>
      <c r="AY15" s="35"/>
      <c r="AZ15" s="11"/>
      <c r="BA15" s="11"/>
      <c r="BB15" s="11"/>
      <c r="BC15" s="11"/>
      <c r="BD15" s="11"/>
      <c r="BE15" s="35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35"/>
      <c r="CC15" s="11"/>
      <c r="CD15" s="11"/>
      <c r="CE15" s="11"/>
      <c r="CF15" s="40">
        <v>1</v>
      </c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61"/>
      <c r="DA15" s="65"/>
      <c r="DB15" s="9"/>
      <c r="DC15" s="9"/>
      <c r="DD15" s="9"/>
      <c r="DE15" s="9"/>
      <c r="DF15" s="18">
        <f t="shared" si="3"/>
        <v>3</v>
      </c>
      <c r="DG15" s="26">
        <f t="shared" si="4"/>
        <v>0</v>
      </c>
      <c r="DH15" s="26">
        <f t="shared" si="5"/>
        <v>1</v>
      </c>
      <c r="DI15" s="26">
        <f t="shared" si="6"/>
        <v>1</v>
      </c>
      <c r="DJ15" s="23">
        <f t="shared" si="7"/>
        <v>1</v>
      </c>
    </row>
    <row r="16" spans="1:114" ht="19.5" customHeight="1" x14ac:dyDescent="0.2">
      <c r="A16" s="4">
        <v>44614.510744212967</v>
      </c>
      <c r="B16" s="20" t="s">
        <v>35</v>
      </c>
      <c r="C16" s="27" t="s">
        <v>162</v>
      </c>
      <c r="D16" s="48" t="s">
        <v>204</v>
      </c>
      <c r="E16" s="8"/>
      <c r="F16" s="8"/>
      <c r="G16" s="3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35"/>
      <c r="V16" s="35">
        <v>1</v>
      </c>
      <c r="W16" s="35">
        <v>1</v>
      </c>
      <c r="X16" s="11"/>
      <c r="Y16" s="11"/>
      <c r="Z16" s="35">
        <v>1</v>
      </c>
      <c r="AA16" s="35"/>
      <c r="AB16" s="35">
        <v>1</v>
      </c>
      <c r="AC16" s="11"/>
      <c r="AD16" s="11"/>
      <c r="AE16" s="35"/>
      <c r="AF16" s="11"/>
      <c r="AG16" s="35"/>
      <c r="AH16" s="11"/>
      <c r="AI16" s="11"/>
      <c r="AJ16" s="11"/>
      <c r="AK16" s="11"/>
      <c r="AL16" s="11"/>
      <c r="AM16" s="35">
        <v>1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35">
        <v>1</v>
      </c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40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61"/>
      <c r="DA16" s="65"/>
      <c r="DB16" s="9"/>
      <c r="DC16" s="9"/>
      <c r="DD16" s="9"/>
      <c r="DE16" s="9"/>
      <c r="DF16" s="18">
        <f t="shared" si="3"/>
        <v>6</v>
      </c>
      <c r="DG16" s="26">
        <f t="shared" si="4"/>
        <v>0</v>
      </c>
      <c r="DH16" s="26">
        <f t="shared" si="5"/>
        <v>5</v>
      </c>
      <c r="DI16" s="26">
        <f t="shared" si="6"/>
        <v>1</v>
      </c>
      <c r="DJ16" s="23">
        <f t="shared" si="7"/>
        <v>0</v>
      </c>
    </row>
    <row r="17" spans="1:114" ht="19.5" customHeight="1" x14ac:dyDescent="0.2">
      <c r="A17" s="4">
        <v>44614.423302974537</v>
      </c>
      <c r="B17" s="20" t="s">
        <v>36</v>
      </c>
      <c r="C17" s="27" t="s">
        <v>163</v>
      </c>
      <c r="D17" s="48" t="s">
        <v>224</v>
      </c>
      <c r="E17" s="8"/>
      <c r="F17" s="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35">
        <v>1</v>
      </c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35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61"/>
      <c r="DA17" s="65"/>
      <c r="DB17" s="9"/>
      <c r="DC17" s="9"/>
      <c r="DD17" s="9"/>
      <c r="DE17" s="9"/>
      <c r="DF17" s="18">
        <f t="shared" si="3"/>
        <v>1</v>
      </c>
      <c r="DG17" s="26">
        <f t="shared" si="4"/>
        <v>0</v>
      </c>
      <c r="DH17" s="26">
        <f t="shared" si="5"/>
        <v>1</v>
      </c>
      <c r="DI17" s="26">
        <f t="shared" si="6"/>
        <v>0</v>
      </c>
      <c r="DJ17" s="23">
        <f t="shared" si="7"/>
        <v>0</v>
      </c>
    </row>
    <row r="18" spans="1:114" s="64" customFormat="1" ht="19.5" customHeight="1" x14ac:dyDescent="0.2">
      <c r="A18" s="62"/>
      <c r="B18" s="45" t="s">
        <v>148</v>
      </c>
      <c r="C18" s="28" t="s">
        <v>164</v>
      </c>
      <c r="D18" s="49" t="s">
        <v>205</v>
      </c>
      <c r="E18" s="63"/>
      <c r="F18" s="63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7">
        <v>3</v>
      </c>
      <c r="V18" s="57">
        <v>2</v>
      </c>
      <c r="W18" s="57"/>
      <c r="X18" s="58"/>
      <c r="Y18" s="58"/>
      <c r="Z18" s="57">
        <v>1</v>
      </c>
      <c r="AA18" s="57"/>
      <c r="AB18" s="58"/>
      <c r="AC18" s="58"/>
      <c r="AD18" s="58"/>
      <c r="AE18" s="57"/>
      <c r="AF18" s="58"/>
      <c r="AG18" s="57"/>
      <c r="AH18" s="58"/>
      <c r="AI18" s="57">
        <v>1</v>
      </c>
      <c r="AJ18" s="58"/>
      <c r="AK18" s="58"/>
      <c r="AL18" s="57">
        <v>2</v>
      </c>
      <c r="AM18" s="58"/>
      <c r="AN18" s="58"/>
      <c r="AO18" s="58"/>
      <c r="AP18" s="58"/>
      <c r="AQ18" s="58"/>
      <c r="AR18" s="58"/>
      <c r="AS18" s="58"/>
      <c r="AT18" s="57">
        <v>3</v>
      </c>
      <c r="AU18" s="57">
        <v>1</v>
      </c>
      <c r="AV18" s="58"/>
      <c r="AW18" s="57"/>
      <c r="AX18" s="57"/>
      <c r="AY18" s="58"/>
      <c r="AZ18" s="58"/>
      <c r="BA18" s="57">
        <v>1</v>
      </c>
      <c r="BB18" s="58">
        <v>1</v>
      </c>
      <c r="BC18" s="58"/>
      <c r="BD18" s="58"/>
      <c r="BE18" s="57">
        <v>2</v>
      </c>
      <c r="BF18" s="58">
        <v>1</v>
      </c>
      <c r="BG18" s="58">
        <v>3</v>
      </c>
      <c r="BH18" s="57"/>
      <c r="BI18" s="57">
        <v>1</v>
      </c>
      <c r="BJ18" s="58">
        <v>1.5</v>
      </c>
      <c r="BK18" s="58"/>
      <c r="BL18" s="57">
        <v>1</v>
      </c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7"/>
      <c r="BY18" s="58"/>
      <c r="BZ18" s="58"/>
      <c r="CA18" s="58"/>
      <c r="CB18" s="57"/>
      <c r="CC18" s="58"/>
      <c r="CD18" s="58"/>
      <c r="CE18" s="57"/>
      <c r="CF18" s="57">
        <v>2</v>
      </c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7">
        <v>1</v>
      </c>
      <c r="DA18" s="58">
        <v>1</v>
      </c>
      <c r="DB18" s="58"/>
      <c r="DC18" s="58"/>
      <c r="DD18" s="58"/>
      <c r="DE18" s="58"/>
      <c r="DF18" s="19">
        <f t="shared" si="3"/>
        <v>28.5</v>
      </c>
      <c r="DG18" s="26">
        <f t="shared" si="4"/>
        <v>0</v>
      </c>
      <c r="DH18" s="26">
        <f t="shared" si="5"/>
        <v>9</v>
      </c>
      <c r="DI18" s="26">
        <f t="shared" si="6"/>
        <v>6</v>
      </c>
      <c r="DJ18" s="36">
        <f t="shared" si="7"/>
        <v>13.5</v>
      </c>
    </row>
    <row r="19" spans="1:114" ht="19.5" customHeight="1" x14ac:dyDescent="0.2">
      <c r="A19" s="4">
        <v>44616.645804803236</v>
      </c>
      <c r="B19" s="20" t="s">
        <v>15</v>
      </c>
      <c r="C19" s="27" t="s">
        <v>165</v>
      </c>
      <c r="D19" s="48" t="s">
        <v>214</v>
      </c>
      <c r="E19" s="8"/>
      <c r="F19" s="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40"/>
      <c r="V19" s="35"/>
      <c r="W19" s="35"/>
      <c r="X19" s="11"/>
      <c r="Y19" s="11"/>
      <c r="Z19" s="35"/>
      <c r="AA19" s="11"/>
      <c r="AB19" s="20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35"/>
      <c r="AU19" s="35"/>
      <c r="AV19" s="11"/>
      <c r="AW19" s="11"/>
      <c r="AX19" s="11"/>
      <c r="AY19" s="11"/>
      <c r="AZ19" s="11"/>
      <c r="BA19" s="35"/>
      <c r="BB19" s="11"/>
      <c r="BC19" s="11"/>
      <c r="BD19" s="11"/>
      <c r="BE19" s="20"/>
      <c r="BF19" s="35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35"/>
      <c r="BZ19" s="11"/>
      <c r="CA19" s="11"/>
      <c r="CB19" s="11"/>
      <c r="CC19" s="11"/>
      <c r="CD19" s="11"/>
      <c r="CE19" s="40">
        <v>1</v>
      </c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61"/>
      <c r="DA19" s="65"/>
      <c r="DB19" s="9"/>
      <c r="DC19" s="9"/>
      <c r="DD19" s="9"/>
      <c r="DE19" s="9"/>
      <c r="DF19" s="18">
        <f t="shared" si="3"/>
        <v>1</v>
      </c>
      <c r="DG19" s="26">
        <f t="shared" si="4"/>
        <v>0</v>
      </c>
      <c r="DH19" s="26">
        <f t="shared" si="5"/>
        <v>0</v>
      </c>
      <c r="DI19" s="26">
        <f t="shared" si="6"/>
        <v>0</v>
      </c>
      <c r="DJ19" s="23">
        <f t="shared" si="7"/>
        <v>1</v>
      </c>
    </row>
    <row r="20" spans="1:114" ht="19.5" customHeight="1" x14ac:dyDescent="0.2">
      <c r="A20" s="4">
        <v>44614.469640393523</v>
      </c>
      <c r="B20" s="20" t="s">
        <v>16</v>
      </c>
      <c r="C20" s="27" t="s">
        <v>166</v>
      </c>
      <c r="D20" s="48" t="s">
        <v>197</v>
      </c>
      <c r="E20" s="8"/>
      <c r="F20" s="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35">
        <v>1</v>
      </c>
      <c r="V20" s="35"/>
      <c r="W20" s="35"/>
      <c r="X20" s="11"/>
      <c r="Y20" s="11"/>
      <c r="Z20" s="35">
        <v>1</v>
      </c>
      <c r="AA20" s="11"/>
      <c r="AB20" s="11"/>
      <c r="AC20" s="11"/>
      <c r="AD20" s="20"/>
      <c r="AE20" s="11"/>
      <c r="AF20" s="11"/>
      <c r="AG20" s="11"/>
      <c r="AH20" s="11"/>
      <c r="AI20" s="11"/>
      <c r="AJ20" s="11"/>
      <c r="AK20" s="11"/>
      <c r="AL20" s="35">
        <v>1</v>
      </c>
      <c r="AM20" s="11"/>
      <c r="AN20" s="35">
        <v>1</v>
      </c>
      <c r="AO20" s="35">
        <v>1</v>
      </c>
      <c r="AP20" s="35"/>
      <c r="AQ20" s="11"/>
      <c r="AR20" s="35"/>
      <c r="AS20" s="11"/>
      <c r="AT20" s="40">
        <v>1</v>
      </c>
      <c r="AU20" s="35">
        <v>1</v>
      </c>
      <c r="AV20" s="11"/>
      <c r="AW20" s="11"/>
      <c r="AX20" s="35"/>
      <c r="AY20" s="11"/>
      <c r="AZ20" s="11"/>
      <c r="BA20" s="35">
        <v>1</v>
      </c>
      <c r="BB20" s="11"/>
      <c r="BC20" s="11"/>
      <c r="BD20" s="11"/>
      <c r="BE20" s="11"/>
      <c r="BF20" s="11"/>
      <c r="BG20" s="11"/>
      <c r="BH20" s="35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35"/>
      <c r="CC20" s="40"/>
      <c r="CD20" s="11"/>
      <c r="CE20" s="11"/>
      <c r="CF20" s="20"/>
      <c r="CG20" s="11"/>
      <c r="CH20" s="11"/>
      <c r="CI20" s="11"/>
      <c r="CJ20" s="40"/>
      <c r="CK20" s="35"/>
      <c r="CL20" s="11"/>
      <c r="CM20" s="11"/>
      <c r="CN20" s="35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61"/>
      <c r="DA20" s="65"/>
      <c r="DB20" s="9"/>
      <c r="DC20" s="9"/>
      <c r="DD20" s="9"/>
      <c r="DE20" s="9"/>
      <c r="DF20" s="17">
        <f t="shared" si="3"/>
        <v>8</v>
      </c>
      <c r="DG20" s="26">
        <f t="shared" si="4"/>
        <v>0</v>
      </c>
      <c r="DH20" s="26">
        <f t="shared" si="5"/>
        <v>4</v>
      </c>
      <c r="DI20" s="26">
        <f t="shared" si="6"/>
        <v>4</v>
      </c>
      <c r="DJ20" s="32">
        <f t="shared" si="7"/>
        <v>0</v>
      </c>
    </row>
    <row r="21" spans="1:114" ht="19.5" customHeight="1" x14ac:dyDescent="0.2">
      <c r="A21" s="4">
        <v>44614.421959108797</v>
      </c>
      <c r="B21" s="20" t="s">
        <v>37</v>
      </c>
      <c r="C21" s="27" t="s">
        <v>167</v>
      </c>
      <c r="D21" s="48" t="s">
        <v>215</v>
      </c>
      <c r="E21" s="8"/>
      <c r="F21" s="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35">
        <v>1</v>
      </c>
      <c r="AB21" s="11"/>
      <c r="AC21" s="11"/>
      <c r="AD21" s="11"/>
      <c r="AE21" s="35"/>
      <c r="AF21" s="11"/>
      <c r="AG21" s="11"/>
      <c r="AH21" s="11"/>
      <c r="AI21" s="11"/>
      <c r="AJ21" s="11"/>
      <c r="AK21" s="11"/>
      <c r="AL21" s="11"/>
      <c r="AM21" s="11"/>
      <c r="AN21" s="35"/>
      <c r="AO21" s="11"/>
      <c r="AP21" s="11"/>
      <c r="AQ21" s="11"/>
      <c r="AR21" s="11"/>
      <c r="AS21" s="11"/>
      <c r="AT21" s="40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61"/>
      <c r="DA21" s="65"/>
      <c r="DB21" s="9"/>
      <c r="DC21" s="9"/>
      <c r="DD21" s="9"/>
      <c r="DE21" s="9"/>
      <c r="DF21" s="18">
        <f t="shared" si="3"/>
        <v>1</v>
      </c>
      <c r="DG21" s="26">
        <f t="shared" si="4"/>
        <v>0</v>
      </c>
      <c r="DH21" s="26">
        <f t="shared" si="5"/>
        <v>1</v>
      </c>
      <c r="DI21" s="26">
        <f t="shared" si="6"/>
        <v>0</v>
      </c>
      <c r="DJ21" s="23">
        <f t="shared" si="7"/>
        <v>0</v>
      </c>
    </row>
    <row r="22" spans="1:114" ht="19.5" customHeight="1" x14ac:dyDescent="0.2">
      <c r="A22" s="4">
        <v>44614.470860706017</v>
      </c>
      <c r="B22" s="20" t="s">
        <v>17</v>
      </c>
      <c r="C22" s="27" t="s">
        <v>168</v>
      </c>
      <c r="D22" s="48" t="s">
        <v>196</v>
      </c>
      <c r="E22" s="8"/>
      <c r="F22" s="8"/>
      <c r="G22" s="2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40">
        <v>1</v>
      </c>
      <c r="V22" s="35">
        <v>1</v>
      </c>
      <c r="W22" s="35"/>
      <c r="X22" s="11"/>
      <c r="Y22" s="11"/>
      <c r="Z22" s="40">
        <v>1</v>
      </c>
      <c r="AA22" s="11"/>
      <c r="AB22" s="20"/>
      <c r="AC22" s="11"/>
      <c r="AD22" s="11"/>
      <c r="AE22" s="11"/>
      <c r="AF22" s="35"/>
      <c r="AG22" s="20"/>
      <c r="AH22" s="11"/>
      <c r="AI22" s="35">
        <v>1</v>
      </c>
      <c r="AJ22" s="11"/>
      <c r="AK22" s="11"/>
      <c r="AL22" s="35"/>
      <c r="AM22" s="11"/>
      <c r="AN22" s="11"/>
      <c r="AO22" s="11"/>
      <c r="AP22" s="11"/>
      <c r="AQ22" s="11"/>
      <c r="AR22" s="11"/>
      <c r="AS22" s="35"/>
      <c r="AT22" s="35"/>
      <c r="AU22" s="35"/>
      <c r="AV22" s="11"/>
      <c r="AW22" s="40"/>
      <c r="AX22" s="35"/>
      <c r="AY22" s="35"/>
      <c r="AZ22" s="11"/>
      <c r="BA22" s="35"/>
      <c r="BB22" s="35">
        <v>1</v>
      </c>
      <c r="BC22" s="11"/>
      <c r="BD22" s="11"/>
      <c r="BE22" s="20"/>
      <c r="BF22" s="40">
        <v>1</v>
      </c>
      <c r="BG22" s="40">
        <v>1</v>
      </c>
      <c r="BH22" s="11"/>
      <c r="BI22" s="11"/>
      <c r="BJ22" s="11"/>
      <c r="BK22" s="11"/>
      <c r="BL22" s="11"/>
      <c r="BM22" s="35">
        <v>1</v>
      </c>
      <c r="BN22" s="11"/>
      <c r="BO22" s="11"/>
      <c r="BP22" s="11"/>
      <c r="BQ22" s="11"/>
      <c r="BR22" s="11"/>
      <c r="BS22" s="11"/>
      <c r="BT22" s="11"/>
      <c r="BU22" s="11"/>
      <c r="BV22" s="11"/>
      <c r="BW22" s="35"/>
      <c r="BX22" s="11"/>
      <c r="BY22" s="11"/>
      <c r="BZ22" s="11"/>
      <c r="CA22" s="11"/>
      <c r="CB22" s="11"/>
      <c r="CC22" s="11"/>
      <c r="CD22" s="11"/>
      <c r="CE22" s="35"/>
      <c r="CF22" s="35">
        <v>1</v>
      </c>
      <c r="CG22" s="11"/>
      <c r="CH22" s="11"/>
      <c r="CI22" s="11"/>
      <c r="CJ22" s="35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61"/>
      <c r="DA22" s="65"/>
      <c r="DB22" s="9"/>
      <c r="DC22" s="9"/>
      <c r="DD22" s="9"/>
      <c r="DE22" s="9"/>
      <c r="DF22" s="18">
        <f t="shared" si="3"/>
        <v>9</v>
      </c>
      <c r="DG22" s="26">
        <f t="shared" si="4"/>
        <v>0</v>
      </c>
      <c r="DH22" s="26">
        <f t="shared" si="5"/>
        <v>4</v>
      </c>
      <c r="DI22" s="26">
        <f t="shared" si="6"/>
        <v>1</v>
      </c>
      <c r="DJ22" s="23">
        <f t="shared" si="7"/>
        <v>4</v>
      </c>
    </row>
    <row r="23" spans="1:114" ht="19.5" customHeight="1" x14ac:dyDescent="0.2">
      <c r="A23" s="4">
        <v>44614.573474745368</v>
      </c>
      <c r="B23" s="56" t="s">
        <v>18</v>
      </c>
      <c r="C23" s="27" t="s">
        <v>169</v>
      </c>
      <c r="D23" s="48" t="s">
        <v>216</v>
      </c>
      <c r="E23" s="8"/>
      <c r="F23" s="8"/>
      <c r="G23" s="3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35"/>
      <c r="W23" s="35"/>
      <c r="X23" s="11"/>
      <c r="Y23" s="11"/>
      <c r="Z23" s="35"/>
      <c r="AA23" s="11"/>
      <c r="AB23" s="11"/>
      <c r="AC23" s="11"/>
      <c r="AD23" s="11"/>
      <c r="AE23" s="11"/>
      <c r="AF23" s="11"/>
      <c r="AG23" s="35"/>
      <c r="AH23" s="11"/>
      <c r="AI23" s="35"/>
      <c r="AJ23" s="11"/>
      <c r="AK23" s="11"/>
      <c r="AL23" s="11"/>
      <c r="AM23" s="11"/>
      <c r="AN23" s="35"/>
      <c r="AO23" s="11"/>
      <c r="AP23" s="11"/>
      <c r="AQ23" s="11"/>
      <c r="AR23" s="11"/>
      <c r="AS23" s="11"/>
      <c r="AT23" s="40">
        <v>1</v>
      </c>
      <c r="AU23" s="35"/>
      <c r="AV23" s="11"/>
      <c r="AW23" s="11"/>
      <c r="AX23" s="35"/>
      <c r="AY23" s="11"/>
      <c r="AZ23" s="11"/>
      <c r="BA23" s="43"/>
      <c r="BB23" s="20"/>
      <c r="BC23" s="11"/>
      <c r="BD23" s="11"/>
      <c r="BE23" s="35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20"/>
      <c r="CB23" s="11"/>
      <c r="CC23" s="11"/>
      <c r="CD23" s="11"/>
      <c r="CE23" s="35"/>
      <c r="CF23" s="43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61"/>
      <c r="DA23" s="65"/>
      <c r="DB23" s="9"/>
      <c r="DC23" s="9"/>
      <c r="DD23" s="9"/>
      <c r="DE23" s="9"/>
      <c r="DF23" s="18">
        <f t="shared" si="3"/>
        <v>1</v>
      </c>
      <c r="DG23" s="26">
        <f t="shared" si="4"/>
        <v>0</v>
      </c>
      <c r="DH23" s="26">
        <f t="shared" si="5"/>
        <v>0</v>
      </c>
      <c r="DI23" s="15">
        <f t="shared" si="6"/>
        <v>1</v>
      </c>
      <c r="DJ23" s="15">
        <f t="shared" si="7"/>
        <v>0</v>
      </c>
    </row>
    <row r="24" spans="1:114" ht="19.5" customHeight="1" x14ac:dyDescent="0.2">
      <c r="A24" s="4">
        <v>44614.441287638889</v>
      </c>
      <c r="B24" s="20" t="s">
        <v>19</v>
      </c>
      <c r="C24" s="27" t="s">
        <v>170</v>
      </c>
      <c r="D24" s="48" t="s">
        <v>217</v>
      </c>
      <c r="E24" s="8"/>
      <c r="F24" s="8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40"/>
      <c r="V24" s="40">
        <v>1</v>
      </c>
      <c r="W24" s="35"/>
      <c r="X24" s="11"/>
      <c r="Y24" s="11"/>
      <c r="Z24" s="40">
        <v>1</v>
      </c>
      <c r="AA24" s="35"/>
      <c r="AB24" s="11"/>
      <c r="AC24" s="11"/>
      <c r="AD24" s="11"/>
      <c r="AE24" s="35">
        <v>1</v>
      </c>
      <c r="AF24" s="11"/>
      <c r="AG24" s="11"/>
      <c r="AH24" s="11"/>
      <c r="AI24" s="11"/>
      <c r="AJ24" s="11"/>
      <c r="AK24" s="35"/>
      <c r="AL24" s="11"/>
      <c r="AM24" s="11"/>
      <c r="AN24" s="35"/>
      <c r="AO24" s="11"/>
      <c r="AP24" s="11"/>
      <c r="AQ24" s="11"/>
      <c r="AR24" s="11"/>
      <c r="AS24" s="35"/>
      <c r="AT24" s="35"/>
      <c r="AU24" s="35"/>
      <c r="AV24" s="11"/>
      <c r="AW24" s="35">
        <v>1</v>
      </c>
      <c r="AX24" s="11"/>
      <c r="AY24" s="35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35">
        <v>2</v>
      </c>
      <c r="CF24" s="35"/>
      <c r="CG24" s="11"/>
      <c r="CH24" s="11"/>
      <c r="CI24" s="35"/>
      <c r="CJ24" s="35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61"/>
      <c r="DA24" s="65"/>
      <c r="DB24" s="9"/>
      <c r="DC24" s="9"/>
      <c r="DD24" s="9"/>
      <c r="DE24" s="9"/>
      <c r="DF24" s="18">
        <f t="shared" ref="DF24:DF44" si="8">SUM(E24:DE24)</f>
        <v>6</v>
      </c>
      <c r="DG24" s="26">
        <f t="shared" ref="DG24:DG44" si="9">E24+G24+O24+R24+F24+H24+I24+J24+S24+K24+L24+M24+N24+P24+Q24+T24</f>
        <v>0</v>
      </c>
      <c r="DH24" s="26">
        <f t="shared" ref="DH24:DH44" si="10">U24+V24+W24+Z24+AA24+AB24+AE24+AK24+AL24+X24+Y24+AC24+AD24+AF24+AG24+AH24+AI24+AJ24+AM24+AN24</f>
        <v>3</v>
      </c>
      <c r="DI24" s="26">
        <f t="shared" ref="DI24:DI44" si="11">AS24+AT24+AU24+AW24+AX24+AY24+BA24+BB24+AV24+AO24+AP24+AQ24+AR24+AZ24+BC24+BD24</f>
        <v>1</v>
      </c>
      <c r="DJ24" s="23">
        <f t="shared" ref="DJ24:DJ44" si="12">BF24+BG24+BH24+BI24+BJ24+BM24+BW24+CC24+CE24+CF24+CK24+CI24+CM24+BE24+BK24+BL24+BN24+BO24+BP24+BQ24+BR24+BS24+BT24+BU24+BV24+BY24+BZ24+CA24+CB24+CD24+CG24+CH24+CJ24+CL24+CN24++CO24+CP24+CQ24+CR24+CS24+CT24+CU24+CV24+CW24+CX24+CY24+CZ24+DA24+DB24+DC24+DD24+DE24+BX24</f>
        <v>2</v>
      </c>
    </row>
    <row r="25" spans="1:114" ht="19.5" customHeight="1" x14ac:dyDescent="0.2">
      <c r="A25" s="4">
        <v>44616.356585393514</v>
      </c>
      <c r="B25" s="20" t="s">
        <v>20</v>
      </c>
      <c r="C25" s="27" t="s">
        <v>171</v>
      </c>
      <c r="D25" s="48" t="s">
        <v>195</v>
      </c>
      <c r="E25" s="22"/>
      <c r="F25" s="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35">
        <v>1</v>
      </c>
      <c r="V25" s="40">
        <v>2</v>
      </c>
      <c r="W25" s="35"/>
      <c r="X25" s="11"/>
      <c r="Y25" s="11"/>
      <c r="Z25" s="40">
        <v>1</v>
      </c>
      <c r="AA25" s="20"/>
      <c r="AB25" s="20"/>
      <c r="AC25" s="35"/>
      <c r="AD25" s="11"/>
      <c r="AE25" s="11"/>
      <c r="AF25" s="11"/>
      <c r="AG25" s="35"/>
      <c r="AH25" s="11"/>
      <c r="AI25" s="35"/>
      <c r="AJ25" s="11"/>
      <c r="AK25" s="35"/>
      <c r="AL25" s="35">
        <v>1</v>
      </c>
      <c r="AM25" s="11"/>
      <c r="AN25" s="35">
        <v>1</v>
      </c>
      <c r="AO25" s="11"/>
      <c r="AP25" s="11"/>
      <c r="AQ25" s="11"/>
      <c r="AR25" s="11"/>
      <c r="AS25" s="35"/>
      <c r="AT25" s="40">
        <v>3</v>
      </c>
      <c r="AU25" s="20"/>
      <c r="AV25" s="11"/>
      <c r="AW25" s="11"/>
      <c r="AX25" s="11"/>
      <c r="AY25" s="11"/>
      <c r="AZ25" s="11"/>
      <c r="BA25" s="35"/>
      <c r="BB25" s="11"/>
      <c r="BC25" s="11"/>
      <c r="BD25" s="11"/>
      <c r="BE25" s="11"/>
      <c r="BF25" s="11"/>
      <c r="BG25" s="40">
        <v>1</v>
      </c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35">
        <v>1</v>
      </c>
      <c r="CG25" s="11"/>
      <c r="CH25" s="11"/>
      <c r="CI25" s="11"/>
      <c r="CJ25" s="35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61"/>
      <c r="DA25" s="65"/>
      <c r="DB25" s="9"/>
      <c r="DC25" s="9"/>
      <c r="DD25" s="9"/>
      <c r="DE25" s="9"/>
      <c r="DF25" s="18">
        <f t="shared" si="8"/>
        <v>11</v>
      </c>
      <c r="DG25" s="26">
        <f t="shared" si="9"/>
        <v>0</v>
      </c>
      <c r="DH25" s="26">
        <f t="shared" si="10"/>
        <v>6</v>
      </c>
      <c r="DI25" s="26">
        <f t="shared" si="11"/>
        <v>3</v>
      </c>
      <c r="DJ25" s="23">
        <f t="shared" si="12"/>
        <v>2</v>
      </c>
    </row>
    <row r="26" spans="1:114" ht="19.5" customHeight="1" x14ac:dyDescent="0.2">
      <c r="A26" s="4">
        <v>44614.476672453704</v>
      </c>
      <c r="B26" s="20" t="s">
        <v>21</v>
      </c>
      <c r="C26" s="27" t="s">
        <v>172</v>
      </c>
      <c r="D26" s="48" t="s">
        <v>201</v>
      </c>
      <c r="E26" s="8"/>
      <c r="F26" s="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40">
        <v>1</v>
      </c>
      <c r="V26" s="40"/>
      <c r="W26" s="35"/>
      <c r="X26" s="11"/>
      <c r="Y26" s="11"/>
      <c r="Z26" s="40">
        <v>1</v>
      </c>
      <c r="AA26" s="35"/>
      <c r="AB26" s="20"/>
      <c r="AC26" s="35"/>
      <c r="AD26" s="35">
        <v>1</v>
      </c>
      <c r="AE26" s="35"/>
      <c r="AF26" s="11"/>
      <c r="AG26" s="11"/>
      <c r="AH26" s="11"/>
      <c r="AI26" s="35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35">
        <v>1</v>
      </c>
      <c r="AU26" s="11"/>
      <c r="AV26" s="11"/>
      <c r="AW26" s="35">
        <v>1</v>
      </c>
      <c r="AX26" s="35"/>
      <c r="AY26" s="35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61"/>
      <c r="DA26" s="65"/>
      <c r="DB26" s="9"/>
      <c r="DC26" s="9"/>
      <c r="DD26" s="9"/>
      <c r="DE26" s="9"/>
      <c r="DF26" s="18">
        <f t="shared" si="8"/>
        <v>5</v>
      </c>
      <c r="DG26" s="26">
        <f t="shared" si="9"/>
        <v>0</v>
      </c>
      <c r="DH26" s="26">
        <f t="shared" si="10"/>
        <v>3</v>
      </c>
      <c r="DI26" s="26">
        <f t="shared" si="11"/>
        <v>2</v>
      </c>
      <c r="DJ26" s="23">
        <f t="shared" si="12"/>
        <v>0</v>
      </c>
    </row>
    <row r="27" spans="1:114" ht="19.5" customHeight="1" x14ac:dyDescent="0.2">
      <c r="A27" s="4">
        <v>44614.463526956017</v>
      </c>
      <c r="B27" s="20" t="s">
        <v>22</v>
      </c>
      <c r="C27" s="27" t="s">
        <v>173</v>
      </c>
      <c r="D27" s="48" t="s">
        <v>225</v>
      </c>
      <c r="E27" s="22"/>
      <c r="F27" s="8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35">
        <v>2</v>
      </c>
      <c r="V27" s="35"/>
      <c r="W27" s="35"/>
      <c r="X27" s="11"/>
      <c r="Y27" s="11"/>
      <c r="Z27" s="35"/>
      <c r="AA27" s="11"/>
      <c r="AB27" s="11"/>
      <c r="AC27" s="11"/>
      <c r="AD27" s="11"/>
      <c r="AE27" s="11"/>
      <c r="AF27" s="11"/>
      <c r="AG27" s="35"/>
      <c r="AH27" s="11"/>
      <c r="AI27" s="11"/>
      <c r="AJ27" s="11"/>
      <c r="AK27" s="11"/>
      <c r="AL27" s="11"/>
      <c r="AM27" s="11"/>
      <c r="AN27" s="35"/>
      <c r="AO27" s="35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35">
        <v>1</v>
      </c>
      <c r="BF27" s="11"/>
      <c r="BG27" s="11"/>
      <c r="BH27" s="11"/>
      <c r="BI27" s="11"/>
      <c r="BJ27" s="11"/>
      <c r="BK27" s="11"/>
      <c r="BL27" s="11"/>
      <c r="BM27" s="35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61"/>
      <c r="DA27" s="65"/>
      <c r="DB27" s="9"/>
      <c r="DC27" s="9"/>
      <c r="DD27" s="9"/>
      <c r="DE27" s="9"/>
      <c r="DF27" s="18">
        <f t="shared" si="8"/>
        <v>3</v>
      </c>
      <c r="DG27" s="26">
        <f t="shared" si="9"/>
        <v>0</v>
      </c>
      <c r="DH27" s="26">
        <f t="shared" si="10"/>
        <v>2</v>
      </c>
      <c r="DI27" s="26">
        <f t="shared" si="11"/>
        <v>0</v>
      </c>
      <c r="DJ27" s="23">
        <f t="shared" si="12"/>
        <v>1</v>
      </c>
    </row>
    <row r="28" spans="1:114" ht="19.5" hidden="1" customHeight="1" x14ac:dyDescent="0.2">
      <c r="A28" s="4">
        <v>44614.734154351856</v>
      </c>
      <c r="B28" s="20" t="s">
        <v>24</v>
      </c>
      <c r="C28" s="27" t="s">
        <v>186</v>
      </c>
      <c r="D28" s="48" t="s">
        <v>226</v>
      </c>
      <c r="E28" s="8"/>
      <c r="F28" s="8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59"/>
      <c r="V28" s="59"/>
      <c r="W28" s="57"/>
      <c r="X28" s="58"/>
      <c r="Y28" s="58"/>
      <c r="Z28" s="57"/>
      <c r="AA28" s="57"/>
      <c r="AB28" s="58"/>
      <c r="AC28" s="57"/>
      <c r="AD28" s="57"/>
      <c r="AE28" s="57"/>
      <c r="AF28" s="58"/>
      <c r="AG28" s="58"/>
      <c r="AH28" s="58"/>
      <c r="AI28" s="57"/>
      <c r="AJ28" s="58"/>
      <c r="AK28" s="57"/>
      <c r="AL28" s="57"/>
      <c r="AM28" s="58"/>
      <c r="AN28" s="58"/>
      <c r="AO28" s="58"/>
      <c r="AP28" s="58"/>
      <c r="AQ28" s="58"/>
      <c r="AR28" s="58"/>
      <c r="AS28" s="58"/>
      <c r="AT28" s="59"/>
      <c r="AU28" s="58"/>
      <c r="AV28" s="58"/>
      <c r="AW28" s="58"/>
      <c r="AX28" s="57"/>
      <c r="AY28" s="57"/>
      <c r="AZ28" s="11"/>
      <c r="BA28" s="11"/>
      <c r="BB28" s="11"/>
      <c r="BC28" s="11"/>
      <c r="BD28" s="11"/>
      <c r="BE28" s="35"/>
      <c r="BF28" s="11"/>
      <c r="BG28" s="35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35"/>
      <c r="CF28" s="35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61"/>
      <c r="DA28" s="65"/>
      <c r="DB28" s="9"/>
      <c r="DC28" s="9"/>
      <c r="DD28" s="9"/>
      <c r="DE28" s="9"/>
      <c r="DF28" s="18">
        <f t="shared" si="8"/>
        <v>0</v>
      </c>
      <c r="DG28" s="26">
        <f t="shared" si="9"/>
        <v>0</v>
      </c>
      <c r="DH28" s="26">
        <f t="shared" si="10"/>
        <v>0</v>
      </c>
      <c r="DI28" s="26">
        <f t="shared" si="11"/>
        <v>0</v>
      </c>
      <c r="DJ28" s="23">
        <f t="shared" si="12"/>
        <v>0</v>
      </c>
    </row>
    <row r="29" spans="1:114" ht="19.5" customHeight="1" x14ac:dyDescent="0.2">
      <c r="A29" s="4">
        <v>44614.581796666665</v>
      </c>
      <c r="B29" s="20" t="s">
        <v>25</v>
      </c>
      <c r="C29" s="27" t="s">
        <v>174</v>
      </c>
      <c r="D29" s="48" t="s">
        <v>218</v>
      </c>
      <c r="E29" s="8"/>
      <c r="F29" s="8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5"/>
      <c r="V29" s="35"/>
      <c r="W29" s="11"/>
      <c r="X29" s="11"/>
      <c r="Y29" s="11"/>
      <c r="Z29" s="35"/>
      <c r="AA29" s="11"/>
      <c r="AB29" s="35">
        <v>1</v>
      </c>
      <c r="AC29" s="11"/>
      <c r="AD29" s="11"/>
      <c r="AE29" s="11"/>
      <c r="AF29" s="11"/>
      <c r="AG29" s="11"/>
      <c r="AH29" s="11"/>
      <c r="AI29" s="35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35"/>
      <c r="AU29" s="11"/>
      <c r="AV29" s="11"/>
      <c r="AW29" s="35"/>
      <c r="AX29" s="35"/>
      <c r="AY29" s="11"/>
      <c r="AZ29" s="11"/>
      <c r="BA29" s="35"/>
      <c r="BB29" s="11"/>
      <c r="BC29" s="11"/>
      <c r="BD29" s="11"/>
      <c r="BE29" s="20"/>
      <c r="BF29" s="35"/>
      <c r="BG29" s="11"/>
      <c r="BH29" s="11"/>
      <c r="BI29" s="11"/>
      <c r="BJ29" s="11"/>
      <c r="BK29" s="11"/>
      <c r="BL29" s="11"/>
      <c r="BM29" s="35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40"/>
      <c r="CF29" s="11"/>
      <c r="CG29" s="11"/>
      <c r="CH29" s="20"/>
      <c r="CI29" s="35">
        <v>1</v>
      </c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61"/>
      <c r="DA29" s="65"/>
      <c r="DB29" s="9"/>
      <c r="DC29" s="9"/>
      <c r="DD29" s="9"/>
      <c r="DE29" s="9"/>
      <c r="DF29" s="18">
        <f t="shared" si="8"/>
        <v>2</v>
      </c>
      <c r="DG29" s="26">
        <f t="shared" si="9"/>
        <v>0</v>
      </c>
      <c r="DH29" s="26">
        <f t="shared" si="10"/>
        <v>1</v>
      </c>
      <c r="DI29" s="26">
        <f t="shared" si="11"/>
        <v>0</v>
      </c>
      <c r="DJ29" s="23">
        <f t="shared" si="12"/>
        <v>1</v>
      </c>
    </row>
    <row r="30" spans="1:114" ht="19.5" customHeight="1" x14ac:dyDescent="0.2">
      <c r="A30" s="4">
        <v>44614.43341730324</v>
      </c>
      <c r="B30" s="20" t="s">
        <v>26</v>
      </c>
      <c r="C30" s="27" t="s">
        <v>175</v>
      </c>
      <c r="D30" s="48" t="s">
        <v>198</v>
      </c>
      <c r="E30" s="8"/>
      <c r="F30" s="8"/>
      <c r="G30" s="3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35">
        <v>2</v>
      </c>
      <c r="W30" s="35"/>
      <c r="X30" s="11"/>
      <c r="Y30" s="11"/>
      <c r="Z30" s="35">
        <v>2</v>
      </c>
      <c r="AA30" s="11"/>
      <c r="AB30" s="35"/>
      <c r="AC30" s="11"/>
      <c r="AD30" s="11"/>
      <c r="AE30" s="11"/>
      <c r="AF30" s="35"/>
      <c r="AG30" s="35"/>
      <c r="AH30" s="11"/>
      <c r="AI30" s="35"/>
      <c r="AJ30" s="11"/>
      <c r="AK30" s="11"/>
      <c r="AL30" s="11"/>
      <c r="AM30" s="11"/>
      <c r="AN30" s="35"/>
      <c r="AO30" s="11"/>
      <c r="AP30" s="11"/>
      <c r="AQ30" s="11"/>
      <c r="AR30" s="11"/>
      <c r="AS30" s="11"/>
      <c r="AT30" s="35"/>
      <c r="AU30" s="35">
        <v>1</v>
      </c>
      <c r="AV30" s="4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61"/>
      <c r="DA30" s="65"/>
      <c r="DB30" s="9"/>
      <c r="DC30" s="9"/>
      <c r="DD30" s="9"/>
      <c r="DE30" s="9"/>
      <c r="DF30" s="18">
        <f t="shared" si="8"/>
        <v>5</v>
      </c>
      <c r="DG30" s="26">
        <f t="shared" si="9"/>
        <v>0</v>
      </c>
      <c r="DH30" s="26">
        <f t="shared" si="10"/>
        <v>4</v>
      </c>
      <c r="DI30" s="26">
        <f t="shared" si="11"/>
        <v>1</v>
      </c>
      <c r="DJ30" s="23">
        <f t="shared" si="12"/>
        <v>0</v>
      </c>
    </row>
    <row r="31" spans="1:114" ht="19.5" customHeight="1" x14ac:dyDescent="0.2">
      <c r="A31" s="4">
        <v>44616.553420277778</v>
      </c>
      <c r="B31" s="20" t="s">
        <v>27</v>
      </c>
      <c r="C31" s="27" t="s">
        <v>187</v>
      </c>
      <c r="D31" s="48" t="s">
        <v>199</v>
      </c>
      <c r="E31" s="8"/>
      <c r="F31" s="8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5">
        <v>2</v>
      </c>
      <c r="V31" s="35"/>
      <c r="W31" s="11"/>
      <c r="X31" s="11"/>
      <c r="Y31" s="11"/>
      <c r="Z31" s="35">
        <v>2</v>
      </c>
      <c r="AA31" s="35">
        <v>2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40">
        <v>2</v>
      </c>
      <c r="AU31" s="35"/>
      <c r="AV31" s="11"/>
      <c r="AW31" s="35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40">
        <v>1</v>
      </c>
      <c r="BY31" s="11"/>
      <c r="BZ31" s="11"/>
      <c r="CA31" s="11"/>
      <c r="CB31" s="11"/>
      <c r="CC31" s="11"/>
      <c r="CD31" s="11"/>
      <c r="CE31" s="35"/>
      <c r="CF31" s="35"/>
      <c r="CG31" s="11"/>
      <c r="CH31" s="11"/>
      <c r="CI31" s="11"/>
      <c r="CJ31" s="11"/>
      <c r="CK31" s="11"/>
      <c r="CL31" s="11"/>
      <c r="CM31" s="11"/>
      <c r="CN31" s="11"/>
      <c r="CO31" s="11"/>
      <c r="CP31" s="35"/>
      <c r="CQ31" s="11"/>
      <c r="CR31" s="11"/>
      <c r="CS31" s="11"/>
      <c r="CT31" s="11"/>
      <c r="CU31" s="11"/>
      <c r="CV31" s="11"/>
      <c r="CW31" s="11"/>
      <c r="CX31" s="11"/>
      <c r="CY31" s="11"/>
      <c r="CZ31" s="61"/>
      <c r="DA31" s="65"/>
      <c r="DB31" s="9"/>
      <c r="DC31" s="9"/>
      <c r="DD31" s="9"/>
      <c r="DE31" s="9"/>
      <c r="DF31" s="18">
        <f t="shared" si="8"/>
        <v>9</v>
      </c>
      <c r="DG31" s="26">
        <f t="shared" si="9"/>
        <v>0</v>
      </c>
      <c r="DH31" s="26">
        <f t="shared" si="10"/>
        <v>6</v>
      </c>
      <c r="DI31" s="26">
        <f t="shared" si="11"/>
        <v>2</v>
      </c>
      <c r="DJ31" s="26">
        <f t="shared" si="12"/>
        <v>1</v>
      </c>
    </row>
    <row r="32" spans="1:114" ht="19.5" customHeight="1" x14ac:dyDescent="0.2">
      <c r="A32" s="4">
        <v>44614.481721539356</v>
      </c>
      <c r="B32" s="20" t="s">
        <v>13</v>
      </c>
      <c r="C32" s="34" t="s">
        <v>176</v>
      </c>
      <c r="D32" s="51" t="s">
        <v>227</v>
      </c>
      <c r="E32" s="8"/>
      <c r="F32" s="8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35">
        <v>1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35"/>
      <c r="AM32" s="11"/>
      <c r="AN32" s="11"/>
      <c r="AO32" s="35"/>
      <c r="AP32" s="11"/>
      <c r="AQ32" s="11"/>
      <c r="AR32" s="11"/>
      <c r="AS32" s="11"/>
      <c r="AT32" s="35">
        <v>1</v>
      </c>
      <c r="AU32" s="40">
        <v>1</v>
      </c>
      <c r="AV32" s="11"/>
      <c r="AW32" s="35">
        <v>1</v>
      </c>
      <c r="AX32" s="35">
        <v>1</v>
      </c>
      <c r="AY32" s="35"/>
      <c r="AZ32" s="11"/>
      <c r="BA32" s="40">
        <v>1</v>
      </c>
      <c r="BB32" s="11"/>
      <c r="BC32" s="11"/>
      <c r="BD32" s="11"/>
      <c r="BE32" s="20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35"/>
      <c r="BZ32" s="11"/>
      <c r="CA32" s="35"/>
      <c r="CB32" s="11"/>
      <c r="CC32" s="11"/>
      <c r="CD32" s="11"/>
      <c r="CE32" s="11"/>
      <c r="CF32" s="20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61"/>
      <c r="DA32" s="65"/>
      <c r="DB32" s="9"/>
      <c r="DC32" s="9"/>
      <c r="DD32" s="9"/>
      <c r="DE32" s="9"/>
      <c r="DF32" s="18">
        <f t="shared" si="8"/>
        <v>6</v>
      </c>
      <c r="DG32" s="26">
        <f t="shared" si="9"/>
        <v>0</v>
      </c>
      <c r="DH32" s="26">
        <f t="shared" si="10"/>
        <v>1</v>
      </c>
      <c r="DI32" s="26">
        <f t="shared" si="11"/>
        <v>5</v>
      </c>
      <c r="DJ32" s="23">
        <f t="shared" si="12"/>
        <v>0</v>
      </c>
    </row>
    <row r="33" spans="1:114" ht="19.5" customHeight="1" x14ac:dyDescent="0.2">
      <c r="A33" s="4">
        <v>44614.597662372689</v>
      </c>
      <c r="B33" s="20" t="s">
        <v>39</v>
      </c>
      <c r="C33" s="34" t="s">
        <v>177</v>
      </c>
      <c r="D33" s="51" t="s">
        <v>209</v>
      </c>
      <c r="E33" s="8"/>
      <c r="F33" s="8"/>
      <c r="G33" s="35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35">
        <v>1</v>
      </c>
      <c r="V33" s="40"/>
      <c r="W33" s="11"/>
      <c r="X33" s="11"/>
      <c r="Y33" s="11"/>
      <c r="Z33" s="35">
        <v>1</v>
      </c>
      <c r="AA33" s="35"/>
      <c r="AB33" s="35"/>
      <c r="AC33" s="11"/>
      <c r="AD33" s="35"/>
      <c r="AE33" s="35"/>
      <c r="AF33" s="11"/>
      <c r="AG33" s="11"/>
      <c r="AH33" s="11"/>
      <c r="AI33" s="35"/>
      <c r="AJ33" s="11"/>
      <c r="AK33" s="11"/>
      <c r="AL33" s="11"/>
      <c r="AM33" s="11"/>
      <c r="AN33" s="35"/>
      <c r="AO33" s="11"/>
      <c r="AP33" s="11"/>
      <c r="AQ33" s="11"/>
      <c r="AR33" s="11"/>
      <c r="AS33" s="11"/>
      <c r="AT33" s="35"/>
      <c r="AU33" s="35"/>
      <c r="AV33" s="11"/>
      <c r="AW33" s="35"/>
      <c r="AX33" s="35"/>
      <c r="AY33" s="35"/>
      <c r="AZ33" s="11"/>
      <c r="BA33" s="35"/>
      <c r="BB33" s="11"/>
      <c r="BC33" s="11"/>
      <c r="BD33" s="11"/>
      <c r="BE33" s="35">
        <v>1</v>
      </c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40">
        <v>2</v>
      </c>
      <c r="CF33" s="40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61"/>
      <c r="DA33" s="65"/>
      <c r="DB33" s="9"/>
      <c r="DC33" s="9"/>
      <c r="DD33" s="9"/>
      <c r="DE33" s="9"/>
      <c r="DF33" s="18">
        <f t="shared" si="8"/>
        <v>5</v>
      </c>
      <c r="DG33" s="26">
        <f t="shared" si="9"/>
        <v>0</v>
      </c>
      <c r="DH33" s="26">
        <f t="shared" si="10"/>
        <v>2</v>
      </c>
      <c r="DI33" s="26">
        <f t="shared" si="11"/>
        <v>0</v>
      </c>
      <c r="DJ33" s="23">
        <f t="shared" si="12"/>
        <v>3</v>
      </c>
    </row>
    <row r="34" spans="1:114" ht="19.5" customHeight="1" x14ac:dyDescent="0.2">
      <c r="A34" s="4">
        <v>44614.4558965162</v>
      </c>
      <c r="B34" s="20" t="s">
        <v>29</v>
      </c>
      <c r="C34" s="28" t="s">
        <v>178</v>
      </c>
      <c r="D34" s="49" t="s">
        <v>200</v>
      </c>
      <c r="E34" s="55">
        <v>1</v>
      </c>
      <c r="F34" s="8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35"/>
      <c r="V34" s="35">
        <v>1</v>
      </c>
      <c r="W34" s="35"/>
      <c r="X34" s="11"/>
      <c r="Y34" s="11"/>
      <c r="Z34" s="35">
        <v>1</v>
      </c>
      <c r="AA34" s="35">
        <v>1</v>
      </c>
      <c r="AB34" s="35">
        <v>1</v>
      </c>
      <c r="AC34" s="11"/>
      <c r="AD34" s="11"/>
      <c r="AE34" s="35">
        <v>1</v>
      </c>
      <c r="AF34" s="11"/>
      <c r="AG34" s="35"/>
      <c r="AH34" s="11"/>
      <c r="AI34" s="11"/>
      <c r="AJ34" s="11"/>
      <c r="AK34" s="11"/>
      <c r="AL34" s="11"/>
      <c r="AM34" s="11"/>
      <c r="AN34" s="35">
        <v>1</v>
      </c>
      <c r="AO34" s="11"/>
      <c r="AP34" s="11"/>
      <c r="AQ34" s="11"/>
      <c r="AR34" s="11"/>
      <c r="AS34" s="11"/>
      <c r="AT34" s="35">
        <v>1</v>
      </c>
      <c r="AU34" s="35">
        <v>1</v>
      </c>
      <c r="AV34" s="11"/>
      <c r="AW34" s="35"/>
      <c r="AX34" s="35"/>
      <c r="AY34" s="11"/>
      <c r="AZ34" s="11"/>
      <c r="BA34" s="35">
        <v>1</v>
      </c>
      <c r="BB34" s="35"/>
      <c r="BC34" s="11"/>
      <c r="BD34" s="11"/>
      <c r="BE34" s="11"/>
      <c r="BF34" s="35">
        <v>1</v>
      </c>
      <c r="BG34" s="11"/>
      <c r="BH34" s="11"/>
      <c r="BI34" s="11"/>
      <c r="BJ34" s="40"/>
      <c r="BK34" s="35"/>
      <c r="BL34" s="11"/>
      <c r="BM34" s="35">
        <v>1</v>
      </c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35">
        <v>1</v>
      </c>
      <c r="CF34" s="40">
        <v>1</v>
      </c>
      <c r="CG34" s="11"/>
      <c r="CH34" s="11"/>
      <c r="CI34" s="11"/>
      <c r="CJ34" s="35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61"/>
      <c r="DA34" s="65"/>
      <c r="DB34" s="9"/>
      <c r="DC34" s="9"/>
      <c r="DD34" s="9"/>
      <c r="DE34" s="9"/>
      <c r="DF34" s="18">
        <f t="shared" si="8"/>
        <v>14</v>
      </c>
      <c r="DG34" s="23">
        <f t="shared" si="9"/>
        <v>1</v>
      </c>
      <c r="DH34" s="23">
        <f t="shared" si="10"/>
        <v>6</v>
      </c>
      <c r="DI34" s="23">
        <f t="shared" si="11"/>
        <v>3</v>
      </c>
      <c r="DJ34" s="23">
        <f t="shared" si="12"/>
        <v>4</v>
      </c>
    </row>
    <row r="35" spans="1:114" ht="19.5" customHeight="1" x14ac:dyDescent="0.2">
      <c r="A35" s="4">
        <v>44614.571527280088</v>
      </c>
      <c r="B35" s="20" t="s">
        <v>30</v>
      </c>
      <c r="C35" s="27" t="s">
        <v>179</v>
      </c>
      <c r="D35" s="48" t="s">
        <v>206</v>
      </c>
      <c r="E35" s="8"/>
      <c r="F35" s="8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35"/>
      <c r="V35" s="40"/>
      <c r="W35" s="20"/>
      <c r="X35" s="11"/>
      <c r="Y35" s="11"/>
      <c r="Z35" s="35"/>
      <c r="AA35" s="35">
        <v>1</v>
      </c>
      <c r="AB35" s="11"/>
      <c r="AC35" s="11"/>
      <c r="AD35" s="11"/>
      <c r="AE35" s="11"/>
      <c r="AF35" s="11"/>
      <c r="AG35" s="11"/>
      <c r="AH35" s="11"/>
      <c r="AI35" s="35">
        <v>1</v>
      </c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35"/>
      <c r="AU35" s="35"/>
      <c r="AV35" s="11"/>
      <c r="AW35" s="35"/>
      <c r="AX35" s="35"/>
      <c r="AY35" s="11"/>
      <c r="AZ35" s="11"/>
      <c r="BA35" s="11"/>
      <c r="BB35" s="35">
        <v>1</v>
      </c>
      <c r="BC35" s="11"/>
      <c r="BD35" s="11"/>
      <c r="BE35" s="35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35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61"/>
      <c r="DA35" s="65"/>
      <c r="DB35" s="9"/>
      <c r="DC35" s="9"/>
      <c r="DD35" s="9"/>
      <c r="DE35" s="9"/>
      <c r="DF35" s="18">
        <f t="shared" si="8"/>
        <v>3</v>
      </c>
      <c r="DG35" s="26">
        <f t="shared" si="9"/>
        <v>0</v>
      </c>
      <c r="DH35" s="26">
        <f t="shared" si="10"/>
        <v>2</v>
      </c>
      <c r="DI35" s="26">
        <f t="shared" si="11"/>
        <v>1</v>
      </c>
      <c r="DJ35" s="23">
        <f t="shared" si="12"/>
        <v>0</v>
      </c>
    </row>
    <row r="36" spans="1:114" ht="19.5" customHeight="1" x14ac:dyDescent="0.2">
      <c r="A36" s="4">
        <v>44616.555372048606</v>
      </c>
      <c r="B36" s="20" t="s">
        <v>31</v>
      </c>
      <c r="C36" s="27" t="s">
        <v>180</v>
      </c>
      <c r="D36" s="48" t="s">
        <v>202</v>
      </c>
      <c r="E36" s="8"/>
      <c r="F36" s="8"/>
      <c r="G36" s="35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40">
        <v>2</v>
      </c>
      <c r="V36" s="35">
        <v>3</v>
      </c>
      <c r="W36" s="35"/>
      <c r="X36" s="11"/>
      <c r="Y36" s="11"/>
      <c r="Z36" s="40"/>
      <c r="AA36" s="40"/>
      <c r="AB36" s="11"/>
      <c r="AC36" s="11"/>
      <c r="AD36" s="35"/>
      <c r="AE36" s="35">
        <v>1</v>
      </c>
      <c r="AF36" s="11"/>
      <c r="AG36" s="11"/>
      <c r="AH36" s="11"/>
      <c r="AI36" s="40">
        <v>1</v>
      </c>
      <c r="AJ36" s="11"/>
      <c r="AK36" s="11"/>
      <c r="AL36" s="35">
        <v>1</v>
      </c>
      <c r="AM36" s="11"/>
      <c r="AN36" s="35"/>
      <c r="AO36" s="11"/>
      <c r="AP36" s="11"/>
      <c r="AQ36" s="11"/>
      <c r="AR36" s="11"/>
      <c r="AS36" s="11"/>
      <c r="AT36" s="40"/>
      <c r="AU36" s="40"/>
      <c r="AV36" s="11"/>
      <c r="AW36" s="35"/>
      <c r="AX36" s="40"/>
      <c r="AY36" s="35">
        <v>1</v>
      </c>
      <c r="AZ36" s="11"/>
      <c r="BA36" s="35"/>
      <c r="BB36" s="35"/>
      <c r="BC36" s="11"/>
      <c r="BD36" s="11"/>
      <c r="BE36" s="35"/>
      <c r="BF36" s="35"/>
      <c r="BG36" s="35"/>
      <c r="BH36" s="11"/>
      <c r="BI36" s="11"/>
      <c r="BJ36" s="11"/>
      <c r="BK36" s="35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40">
        <v>1</v>
      </c>
      <c r="BY36" s="11"/>
      <c r="BZ36" s="11"/>
      <c r="CA36" s="11"/>
      <c r="CB36" s="11"/>
      <c r="CC36" s="11"/>
      <c r="CD36" s="11"/>
      <c r="CE36" s="35">
        <v>1</v>
      </c>
      <c r="CF36" s="35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61"/>
      <c r="DA36" s="65"/>
      <c r="DB36" s="9"/>
      <c r="DC36" s="9"/>
      <c r="DD36" s="9"/>
      <c r="DE36" s="9"/>
      <c r="DF36" s="18">
        <f t="shared" si="8"/>
        <v>11</v>
      </c>
      <c r="DG36" s="26">
        <f t="shared" si="9"/>
        <v>0</v>
      </c>
      <c r="DH36" s="26">
        <f t="shared" si="10"/>
        <v>8</v>
      </c>
      <c r="DI36" s="26">
        <f t="shared" si="11"/>
        <v>1</v>
      </c>
      <c r="DJ36" s="23">
        <f t="shared" si="12"/>
        <v>2</v>
      </c>
    </row>
    <row r="37" spans="1:114" ht="19.5" hidden="1" customHeight="1" x14ac:dyDescent="0.2">
      <c r="A37" s="4">
        <v>44614.554072893516</v>
      </c>
      <c r="B37" s="20" t="s">
        <v>32</v>
      </c>
      <c r="C37" s="27" t="s">
        <v>181</v>
      </c>
      <c r="D37" s="48" t="s">
        <v>228</v>
      </c>
      <c r="E37" s="8"/>
      <c r="F37" s="8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20"/>
      <c r="V37" s="35"/>
      <c r="W37" s="35"/>
      <c r="X37" s="11"/>
      <c r="Y37" s="11"/>
      <c r="Z37" s="40"/>
      <c r="AA37" s="35"/>
      <c r="AB37" s="44"/>
      <c r="AC37" s="40"/>
      <c r="AD37" s="11"/>
      <c r="AE37" s="20"/>
      <c r="AF37" s="11"/>
      <c r="AG37" s="11"/>
      <c r="AH37" s="11"/>
      <c r="AI37" s="35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35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35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61"/>
      <c r="DA37" s="35"/>
      <c r="DB37" s="9"/>
      <c r="DC37" s="9"/>
      <c r="DD37" s="9"/>
      <c r="DE37" s="9"/>
      <c r="DF37" s="18">
        <f t="shared" si="8"/>
        <v>0</v>
      </c>
      <c r="DG37" s="26">
        <f t="shared" si="9"/>
        <v>0</v>
      </c>
      <c r="DH37" s="26">
        <f t="shared" si="10"/>
        <v>0</v>
      </c>
      <c r="DI37" s="26">
        <f t="shared" si="11"/>
        <v>0</v>
      </c>
      <c r="DJ37" s="23">
        <f t="shared" si="12"/>
        <v>0</v>
      </c>
    </row>
    <row r="38" spans="1:114" ht="19.5" customHeight="1" x14ac:dyDescent="0.2">
      <c r="A38" s="4">
        <v>44614.503190254633</v>
      </c>
      <c r="B38" s="20" t="s">
        <v>3</v>
      </c>
      <c r="C38" s="27" t="s">
        <v>182</v>
      </c>
      <c r="D38" s="48" t="s">
        <v>219</v>
      </c>
      <c r="E38" s="8"/>
      <c r="F38" s="8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35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35">
        <v>1.5</v>
      </c>
      <c r="AU38" s="20"/>
      <c r="AV38" s="11"/>
      <c r="AW38" s="40"/>
      <c r="AX38" s="35"/>
      <c r="AY38" s="35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20"/>
      <c r="BY38" s="11"/>
      <c r="BZ38" s="11"/>
      <c r="CA38" s="11"/>
      <c r="CB38" s="11"/>
      <c r="CC38" s="35">
        <v>2.5</v>
      </c>
      <c r="CD38" s="11"/>
      <c r="CE38" s="35">
        <v>1.5</v>
      </c>
      <c r="CF38" s="35">
        <v>1.5</v>
      </c>
      <c r="CG38" s="11"/>
      <c r="CH38" s="35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61"/>
      <c r="DA38" s="65"/>
      <c r="DB38" s="9"/>
      <c r="DC38" s="9"/>
      <c r="DD38" s="9"/>
      <c r="DE38" s="9"/>
      <c r="DF38" s="18">
        <f t="shared" si="8"/>
        <v>7</v>
      </c>
      <c r="DG38" s="26">
        <f t="shared" si="9"/>
        <v>0</v>
      </c>
      <c r="DH38" s="26">
        <f t="shared" si="10"/>
        <v>0</v>
      </c>
      <c r="DI38" s="36">
        <f t="shared" si="11"/>
        <v>1.5</v>
      </c>
      <c r="DJ38" s="36">
        <f t="shared" si="12"/>
        <v>5.5</v>
      </c>
    </row>
    <row r="39" spans="1:114" ht="19.5" customHeight="1" x14ac:dyDescent="0.2">
      <c r="A39" s="4">
        <v>44614.442468761576</v>
      </c>
      <c r="B39" s="20" t="s">
        <v>12</v>
      </c>
      <c r="C39" s="37" t="s">
        <v>189</v>
      </c>
      <c r="D39" s="52" t="s">
        <v>229</v>
      </c>
      <c r="E39" s="8"/>
      <c r="F39" s="8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35"/>
      <c r="V39" s="35"/>
      <c r="W39" s="11"/>
      <c r="X39" s="11"/>
      <c r="Y39" s="11"/>
      <c r="Z39" s="35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35"/>
      <c r="AU39" s="35">
        <v>1.5</v>
      </c>
      <c r="AV39" s="11"/>
      <c r="AW39" s="11"/>
      <c r="AX39" s="35"/>
      <c r="AY39" s="11"/>
      <c r="AZ39" s="11"/>
      <c r="BA39" s="35"/>
      <c r="BB39" s="11"/>
      <c r="BC39" s="11"/>
      <c r="BD39" s="11"/>
      <c r="BE39" s="11"/>
      <c r="BF39" s="11"/>
      <c r="BG39" s="11"/>
      <c r="BH39" s="11"/>
      <c r="BI39" s="35"/>
      <c r="BJ39" s="35"/>
      <c r="BK39" s="11"/>
      <c r="BL39" s="11"/>
      <c r="BM39" s="35">
        <v>1</v>
      </c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35">
        <v>1</v>
      </c>
      <c r="CB39" s="11"/>
      <c r="CC39" s="11"/>
      <c r="CD39" s="11"/>
      <c r="CE39" s="35"/>
      <c r="CF39" s="35"/>
      <c r="CG39" s="11"/>
      <c r="CH39" s="11"/>
      <c r="CI39" s="11"/>
      <c r="CJ39" s="35"/>
      <c r="CK39" s="11"/>
      <c r="CL39" s="11"/>
      <c r="CM39" s="11"/>
      <c r="CN39" s="11"/>
      <c r="CO39" s="11"/>
      <c r="CP39" s="35"/>
      <c r="CQ39" s="11"/>
      <c r="CR39" s="11"/>
      <c r="CS39" s="11"/>
      <c r="CT39" s="11"/>
      <c r="CU39" s="11"/>
      <c r="CV39" s="11"/>
      <c r="CW39" s="11"/>
      <c r="CX39" s="11"/>
      <c r="CY39" s="11"/>
      <c r="CZ39" s="61"/>
      <c r="DA39" s="65"/>
      <c r="DB39" s="9"/>
      <c r="DC39" s="9"/>
      <c r="DD39" s="9"/>
      <c r="DE39" s="9"/>
      <c r="DF39" s="19">
        <f t="shared" si="8"/>
        <v>3.5</v>
      </c>
      <c r="DG39" s="26">
        <f t="shared" si="9"/>
        <v>0</v>
      </c>
      <c r="DH39" s="26">
        <f t="shared" si="10"/>
        <v>0</v>
      </c>
      <c r="DI39" s="36">
        <f t="shared" si="11"/>
        <v>1.5</v>
      </c>
      <c r="DJ39" s="23">
        <f t="shared" si="12"/>
        <v>2</v>
      </c>
    </row>
    <row r="40" spans="1:114" ht="19.5" hidden="1" customHeight="1" x14ac:dyDescent="0.2">
      <c r="A40" s="4">
        <v>44616.410341921292</v>
      </c>
      <c r="B40" s="20" t="s">
        <v>40</v>
      </c>
      <c r="C40" s="37" t="s">
        <v>190</v>
      </c>
      <c r="D40" s="52" t="s">
        <v>230</v>
      </c>
      <c r="E40" s="8"/>
      <c r="F40" s="8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35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35"/>
      <c r="CQ40" s="11"/>
      <c r="CR40" s="11"/>
      <c r="CS40" s="11"/>
      <c r="CT40" s="11"/>
      <c r="CU40" s="11"/>
      <c r="CV40" s="11"/>
      <c r="CW40" s="11"/>
      <c r="CX40" s="11"/>
      <c r="CY40" s="11"/>
      <c r="CZ40" s="61"/>
      <c r="DA40" s="65"/>
      <c r="DB40" s="9"/>
      <c r="DC40" s="9"/>
      <c r="DD40" s="9"/>
      <c r="DE40" s="9"/>
      <c r="DF40" s="18">
        <f t="shared" si="8"/>
        <v>0</v>
      </c>
      <c r="DG40" s="26">
        <f t="shared" si="9"/>
        <v>0</v>
      </c>
      <c r="DH40" s="26">
        <f t="shared" si="10"/>
        <v>0</v>
      </c>
      <c r="DI40" s="26">
        <f t="shared" si="11"/>
        <v>0</v>
      </c>
      <c r="DJ40" s="23">
        <f t="shared" si="12"/>
        <v>0</v>
      </c>
    </row>
    <row r="41" spans="1:114" ht="19.5" customHeight="1" x14ac:dyDescent="0.2">
      <c r="A41" s="4">
        <v>44614.624070254635</v>
      </c>
      <c r="B41" s="20" t="s">
        <v>0</v>
      </c>
      <c r="C41" s="37" t="s">
        <v>183</v>
      </c>
      <c r="D41" s="52" t="s">
        <v>234</v>
      </c>
      <c r="E41" s="8"/>
      <c r="F41" s="8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35">
        <v>1</v>
      </c>
      <c r="AZ41" s="11"/>
      <c r="BA41" s="35"/>
      <c r="BB41" s="11"/>
      <c r="BC41" s="11"/>
      <c r="BD41" s="11"/>
      <c r="BE41" s="11"/>
      <c r="BF41" s="35"/>
      <c r="BG41" s="11"/>
      <c r="BH41" s="11"/>
      <c r="BI41" s="11"/>
      <c r="BJ41" s="11"/>
      <c r="BK41" s="11"/>
      <c r="BL41" s="35">
        <v>1.5</v>
      </c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61"/>
      <c r="DA41" s="65"/>
      <c r="DB41" s="9"/>
      <c r="DC41" s="9"/>
      <c r="DD41" s="9"/>
      <c r="DE41" s="9"/>
      <c r="DF41" s="19">
        <f t="shared" si="8"/>
        <v>2.5</v>
      </c>
      <c r="DG41" s="26">
        <f t="shared" si="9"/>
        <v>0</v>
      </c>
      <c r="DH41" s="26">
        <f t="shared" si="10"/>
        <v>0</v>
      </c>
      <c r="DI41" s="26">
        <f t="shared" si="11"/>
        <v>1</v>
      </c>
      <c r="DJ41" s="29">
        <f t="shared" si="12"/>
        <v>1.5</v>
      </c>
    </row>
    <row r="42" spans="1:114" ht="19.5" hidden="1" customHeight="1" x14ac:dyDescent="0.2">
      <c r="A42" s="4">
        <v>44614.462442453703</v>
      </c>
      <c r="B42" s="20" t="s">
        <v>8</v>
      </c>
      <c r="C42" s="28" t="s">
        <v>191</v>
      </c>
      <c r="D42" s="49" t="s">
        <v>233</v>
      </c>
      <c r="E42" s="8"/>
      <c r="F42" s="8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35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40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35"/>
      <c r="CQ42" s="11"/>
      <c r="CR42" s="11"/>
      <c r="CS42" s="11"/>
      <c r="CT42" s="11"/>
      <c r="CU42" s="11"/>
      <c r="CV42" s="11"/>
      <c r="CW42" s="11"/>
      <c r="CX42" s="11"/>
      <c r="CY42" s="11"/>
      <c r="CZ42" s="61"/>
      <c r="DA42" s="65"/>
      <c r="DB42" s="9"/>
      <c r="DC42" s="9"/>
      <c r="DD42" s="9"/>
      <c r="DE42" s="9"/>
      <c r="DF42" s="18">
        <f t="shared" si="8"/>
        <v>0</v>
      </c>
      <c r="DG42" s="26">
        <f t="shared" si="9"/>
        <v>0</v>
      </c>
      <c r="DH42" s="26">
        <f t="shared" si="10"/>
        <v>0</v>
      </c>
      <c r="DI42" s="26">
        <f t="shared" si="11"/>
        <v>0</v>
      </c>
      <c r="DJ42" s="23">
        <f t="shared" si="12"/>
        <v>0</v>
      </c>
    </row>
    <row r="43" spans="1:114" ht="19.5" hidden="1" customHeight="1" x14ac:dyDescent="0.2">
      <c r="A43" s="4">
        <v>44614.455665243055</v>
      </c>
      <c r="B43" s="20" t="s">
        <v>1</v>
      </c>
      <c r="C43" s="38" t="s">
        <v>192</v>
      </c>
      <c r="D43" s="53" t="s">
        <v>232</v>
      </c>
      <c r="E43" s="8"/>
      <c r="F43" s="8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35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61"/>
      <c r="DA43" s="65"/>
      <c r="DB43" s="9"/>
      <c r="DC43" s="9"/>
      <c r="DD43" s="9"/>
      <c r="DE43" s="9"/>
      <c r="DF43" s="18">
        <f t="shared" si="8"/>
        <v>0</v>
      </c>
      <c r="DG43" s="26">
        <f t="shared" si="9"/>
        <v>0</v>
      </c>
      <c r="DH43" s="26">
        <f t="shared" si="10"/>
        <v>0</v>
      </c>
      <c r="DI43" s="26">
        <f t="shared" si="11"/>
        <v>0</v>
      </c>
      <c r="DJ43" s="23">
        <f t="shared" si="12"/>
        <v>0</v>
      </c>
    </row>
    <row r="44" spans="1:114" ht="19.5" customHeight="1" x14ac:dyDescent="0.2">
      <c r="A44" s="4">
        <v>44614.514508182867</v>
      </c>
      <c r="B44" s="20" t="s">
        <v>2</v>
      </c>
      <c r="C44" s="39" t="s">
        <v>184</v>
      </c>
      <c r="D44" s="54" t="s">
        <v>231</v>
      </c>
      <c r="E44" s="8"/>
      <c r="F44" s="8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35">
        <v>1</v>
      </c>
      <c r="BA44" s="11"/>
      <c r="BB44" s="11"/>
      <c r="BC44" s="11"/>
      <c r="BD44" s="11"/>
      <c r="BE44" s="35"/>
      <c r="BF44" s="11"/>
      <c r="BG44" s="11"/>
      <c r="BH44" s="11"/>
      <c r="BI44" s="11"/>
      <c r="BJ44" s="11"/>
      <c r="BK44" s="11"/>
      <c r="BL44" s="35">
        <v>1</v>
      </c>
      <c r="BM44" s="35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20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35"/>
      <c r="CZ44" s="61"/>
      <c r="DA44" s="65"/>
      <c r="DB44" s="9"/>
      <c r="DC44" s="9"/>
      <c r="DD44" s="9"/>
      <c r="DE44" s="9"/>
      <c r="DF44" s="17">
        <f t="shared" si="8"/>
        <v>2</v>
      </c>
      <c r="DG44" s="26">
        <f t="shared" si="9"/>
        <v>0</v>
      </c>
      <c r="DH44" s="26">
        <f t="shared" si="10"/>
        <v>0</v>
      </c>
      <c r="DI44" s="26">
        <f t="shared" si="11"/>
        <v>1</v>
      </c>
      <c r="DJ44" s="15">
        <f t="shared" si="12"/>
        <v>1</v>
      </c>
    </row>
    <row r="45" spans="1:114" ht="15.75" customHeight="1" x14ac:dyDescent="0.2">
      <c r="CZ45" s="7"/>
      <c r="DA45" s="7"/>
    </row>
  </sheetData>
  <mergeCells count="4">
    <mergeCell ref="B1:DE1"/>
    <mergeCell ref="C2:C3"/>
    <mergeCell ref="B2:B3"/>
    <mergeCell ref="D2:D3"/>
  </mergeCells>
  <pageMargins left="0" right="0" top="0.19685039370078741" bottom="0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Вакансии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Пономаренко Марина Викторовна</dc:creator>
  <cp:lastModifiedBy>Дощенко Алла Александровна</cp:lastModifiedBy>
  <cp:lastPrinted>2024-08-26T11:53:46Z</cp:lastPrinted>
  <dcterms:created xsi:type="dcterms:W3CDTF">2022-02-25T06:23:16Z</dcterms:created>
  <dcterms:modified xsi:type="dcterms:W3CDTF">2024-08-26T11:53:52Z</dcterms:modified>
</cp:coreProperties>
</file>