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<sst xmlns="http://schemas.openxmlformats.org/spreadsheetml/2006/main" count="50" uniqueCount="47">
  <si>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</si>
  <si>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</si>
  <si>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</si>
  <si>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</si>
  <si>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</si>
  <si>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</si>
  <si>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</si>
  <si>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</si>
  <si>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</si>
  <si>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</si>
  <si>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</si>
  <si>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</si>
  <si>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</si>
  <si>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</si>
  <si>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</si>
  <si>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</si>
  <si>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</si>
  <si>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</si>
  <si>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</si>
  <si>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</si>
  <si>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</si>
  <si>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</si>
  <si>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</si>
  <si>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</si>
  <si>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</si>
  <si>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</si>
  <si>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</si>
  <si>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</si>
  <si>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</si>
  <si>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</si>
  <si>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</si>
  <si>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</si>
  <si>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</si>
  <si>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</si>
  <si>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</si>
  <si>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</si>
  <si>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</si>
  <si>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</si>
  <si>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</si>
  <si>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</si>
  <si>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</si>
  <si>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</si>
  <si>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</si>
  <si>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</si>
  <si>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</si>
  <si>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</si>
  <si>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198 отказных материалов плюс 16 переданных, 6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</si>
</sst>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902E-2"/>
          <c:y val="5.4944465274950366E-2"/>
          <c:w val="0.90136586970098886"/>
          <c:h val="0.74142027233782604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193</c:v>
                </c:pt>
                <c:pt idx="1">
                  <c:v>104</c:v>
                </c:pt>
                <c:pt idx="2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206</c:v>
                </c:pt>
                <c:pt idx="1">
                  <c:v>91</c:v>
                </c:pt>
                <c:pt idx="2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0476928"/>
        <c:axId val="90478464"/>
      </c:barChart>
      <c:catAx>
        <c:axId val="90476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478464"/>
        <c:crosses val="autoZero"/>
        <c:auto val="1"/>
        <c:lblAlgn val="ctr"/>
        <c:lblOffset val="100"/>
      </c:catAx>
      <c:valAx>
        <c:axId val="9047846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047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18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28</c:v>
                </c:pt>
                <c:pt idx="6">
                  <c:v>72</c:v>
                </c:pt>
                <c:pt idx="7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34</c:v>
                </c:pt>
                <c:pt idx="1">
                  <c:v>5</c:v>
                </c:pt>
                <c:pt idx="2">
                  <c:v>7</c:v>
                </c:pt>
                <c:pt idx="3">
                  <c:v>28</c:v>
                </c:pt>
                <c:pt idx="4">
                  <c:v>17</c:v>
                </c:pt>
                <c:pt idx="5">
                  <c:v>31</c:v>
                </c:pt>
                <c:pt idx="6">
                  <c:v>84</c:v>
                </c:pt>
                <c:pt idx="7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2570240"/>
        <c:axId val="102572032"/>
      </c:barChart>
      <c:catAx>
        <c:axId val="102570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572032"/>
        <c:crosses val="autoZero"/>
        <c:auto val="1"/>
        <c:lblAlgn val="ctr"/>
        <c:lblOffset val="0"/>
        <c:tickLblSkip val="1"/>
      </c:catAx>
      <c:valAx>
        <c:axId val="102572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57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64"/>
          <c:y val="1.6548501561811431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50</c:v>
                </c:pt>
                <c:pt idx="4">
                  <c:v>34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13</c:v>
                </c:pt>
                <c:pt idx="1">
                  <c:v>4</c:v>
                </c:pt>
                <c:pt idx="2">
                  <c:v>14</c:v>
                </c:pt>
                <c:pt idx="3">
                  <c:v>33</c:v>
                </c:pt>
                <c:pt idx="4">
                  <c:v>39</c:v>
                </c:pt>
                <c:pt idx="5">
                  <c:v>3</c:v>
                </c:pt>
                <c:pt idx="6">
                  <c:v>23</c:v>
                </c:pt>
                <c:pt idx="7">
                  <c:v>23</c:v>
                </c:pt>
                <c:pt idx="8" formatCode="General">
                  <c:v>54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2617088"/>
        <c:axId val="102618624"/>
      </c:barChart>
      <c:catAx>
        <c:axId val="10261708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18624"/>
        <c:crosses val="autoZero"/>
        <c:auto val="1"/>
        <c:lblAlgn val="ctr"/>
        <c:lblOffset val="100"/>
        <c:tickLblSkip val="1"/>
      </c:catAx>
      <c:valAx>
        <c:axId val="1026186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1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28</c:v>
                </c:pt>
                <c:pt idx="6">
                  <c:v>72</c:v>
                </c:pt>
                <c:pt idx="7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01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77" l="0.70000000000000062" r="0.70000000000000062" t="0.75000000000001177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50</c:v>
                </c:pt>
                <c:pt idx="4">
                  <c:v>34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815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13" workbookViewId="0">
      <selection activeCell="D43" sqref="D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43320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193</v>
      </c>
      <c r="D5" s="27">
        <v>206</v>
      </c>
      <c r="E5" s="28">
        <f t="shared" ref="E5:E16" si="0">IF(C5*100/D5-100&gt;100,C5/D5,C5*100/D5-100)</f>
        <v>-6.3106796116504853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104</v>
      </c>
      <c r="D6" s="27">
        <v>91</v>
      </c>
      <c r="E6" s="28">
        <f t="shared" si="0"/>
        <v>14.285714285714292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1825043</v>
      </c>
      <c r="E7" s="28">
        <f t="shared" si="0"/>
        <v>2.8022687684618939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131</v>
      </c>
      <c r="D12" s="36">
        <v>132</v>
      </c>
      <c r="E12" s="28">
        <f t="shared" si="0"/>
        <v>-0.75757575757575069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26</v>
      </c>
      <c r="D15" s="31">
        <v>46</v>
      </c>
      <c r="E15" s="28">
        <f t="shared" si="0"/>
        <v>-43.478260869565219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108220000</v>
      </c>
      <c r="D16" s="31">
        <v>5000</v>
      </c>
      <c r="E16" s="28">
        <f t="shared" si="0"/>
        <v>21644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50</v>
      </c>
      <c r="D18" s="32">
        <v>34</v>
      </c>
      <c r="E18" s="28">
        <f t="shared" ref="E18:E25" si="2">IF(C18*100/D18-100&gt;100,C18/D18,C18*100/D18-100)</f>
        <v>47.058823529411768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5</v>
      </c>
      <c r="D19" s="32">
        <v>5</v>
      </c>
      <c r="E19" s="28">
        <f t="shared" si="2"/>
        <v>0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23</v>
      </c>
      <c r="D21" s="32">
        <v>28</v>
      </c>
      <c r="E21" s="28">
        <f t="shared" si="2"/>
        <v>-17.857142857142861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11</v>
      </c>
      <c r="D22" s="32">
        <v>17</v>
      </c>
      <c r="E22" s="28">
        <f t="shared" si="2"/>
        <v>-35.294117647058826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28</v>
      </c>
      <c r="D23" s="32">
        <v>31</v>
      </c>
      <c r="E23" s="28">
        <f t="shared" si="2"/>
        <v>-9.6774193548387046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72</v>
      </c>
      <c r="D24" s="32">
        <v>84</v>
      </c>
      <c r="E24" s="28">
        <f t="shared" si="2"/>
        <v>-14.285714285714292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104</v>
      </c>
      <c r="D25" s="32">
        <v>91</v>
      </c>
      <c r="E25" s="28">
        <f t="shared" si="2"/>
        <v>14.285714285714292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11</v>
      </c>
      <c r="D27" s="32">
        <v>13</v>
      </c>
      <c r="E27" s="28">
        <f t="shared" ref="E27:E42" si="4">IF(C27*100/D27-100&gt;100,C27/D27,C27*100/D27-100)</f>
        <v>-15.384615384615387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8</v>
      </c>
      <c r="D28" s="32">
        <v>4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42" t="s">
        <v>29</v>
      </c>
      <c r="B29" s="43"/>
      <c r="C29" s="32">
        <v>15</v>
      </c>
      <c r="D29" s="32">
        <v>14</v>
      </c>
      <c r="E29" s="28">
        <f>IF(C29*100/D29-100&gt;100,C29/D29,C29*100/D29-100)</f>
        <v>7.1428571428571388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50</v>
      </c>
      <c r="D30" s="32">
        <v>33</v>
      </c>
      <c r="E30" s="28">
        <f t="shared" si="4"/>
        <v>51.515151515151501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34</v>
      </c>
      <c r="D31" s="32">
        <v>39</v>
      </c>
      <c r="E31" s="28">
        <f t="shared" si="4"/>
        <v>-12.820512820512818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14</v>
      </c>
      <c r="D33" s="32">
        <v>23</v>
      </c>
      <c r="E33" s="28">
        <f t="shared" si="4"/>
        <v>-39.130434782608695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16</v>
      </c>
      <c r="D34" s="32">
        <v>23</v>
      </c>
      <c r="E34" s="28">
        <f t="shared" si="4"/>
        <v>-30.434782608695656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42</v>
      </c>
      <c r="D35" s="5">
        <v>54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4</v>
      </c>
      <c r="D37" s="32">
        <v>12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175</v>
      </c>
      <c r="D38" s="32">
        <v>170</v>
      </c>
      <c r="E38" s="28">
        <f t="shared" si="4"/>
        <v>2.941176470588232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394</v>
      </c>
      <c r="D39" s="32">
        <v>1342</v>
      </c>
      <c r="E39" s="28">
        <f t="shared" si="4"/>
        <v>-70.640834575260811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5568</v>
      </c>
      <c r="D40" s="32">
        <v>4323</v>
      </c>
      <c r="E40" s="28">
        <f t="shared" si="4"/>
        <v>28.799444829979194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49</v>
      </c>
      <c r="D42" s="32">
        <v>53</v>
      </c>
      <c r="E42" s="28">
        <f t="shared" si="4"/>
        <v>-7.5471698113207566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220</v>
      </c>
      <c r="D43" s="41">
        <v>219</v>
      </c>
      <c r="E43" s="39">
        <f t="shared" ref="E43" si="6">IF(C43*100/D43-100&gt;100,C43/D43,C43*100/D43-100)</f>
        <v>0.45662100456621602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2018-08-08T03:46:12Z</dcterms:modified>
</cp:coreProperties>
</file>