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0380" windowHeight="5010" tabRatio="604" activeTab="0"/>
  </bookViews>
  <sheets>
    <sheet name="1" sheetId="1" r:id="rId1"/>
  </sheets>
  <definedNames>
    <definedName name="_xlnm.Print_Area" localSheetId="0">'1'!$A$1:$AF$77</definedName>
  </definedNames>
  <calcPr fullCalcOnLoad="1"/>
</workbook>
</file>

<file path=xl/sharedStrings.xml><?xml version="1.0" encoding="utf-8"?>
<sst xmlns="http://schemas.openxmlformats.org/spreadsheetml/2006/main" count="106" uniqueCount="91">
  <si>
    <t>Наименование показателя</t>
  </si>
  <si>
    <t>Таблица №1</t>
  </si>
  <si>
    <t>Таблица №2</t>
  </si>
  <si>
    <t>№ 
п/п</t>
  </si>
  <si>
    <t>№
п/п</t>
  </si>
  <si>
    <t>Наименование 
показателя</t>
  </si>
  <si>
    <t>Оценка качества управления муниципальным долгом</t>
  </si>
  <si>
    <t>Наличие просроченной задолженности по долговым обязательствам</t>
  </si>
  <si>
    <t>S1</t>
  </si>
  <si>
    <t>S2</t>
  </si>
  <si>
    <t>S3</t>
  </si>
  <si>
    <t>S4</t>
  </si>
  <si>
    <t>Величина муниципального долга на душу населения</t>
  </si>
  <si>
    <t>D1</t>
  </si>
  <si>
    <t>D2</t>
  </si>
  <si>
    <t>D3</t>
  </si>
  <si>
    <t>D4</t>
  </si>
  <si>
    <t>Объем просроченной задолженности по долговым обязательствам</t>
  </si>
  <si>
    <t>Численность населения</t>
  </si>
  <si>
    <t>Объем краткосрочного муниципального долга</t>
  </si>
  <si>
    <t>Х</t>
  </si>
  <si>
    <t>I</t>
  </si>
  <si>
    <t>Объем средне- и долгосрочного муниципального долга</t>
  </si>
  <si>
    <t>Нормативное значение 
(интервал)</t>
  </si>
  <si>
    <t>Установленный кредитный рейтинг</t>
  </si>
  <si>
    <t>Объем выплат по краткосрочному муниципальному долгу</t>
  </si>
  <si>
    <t>0 
(S1=1,2)</t>
  </si>
  <si>
    <t>&gt; 0 
(S1=0)</t>
  </si>
  <si>
    <t>≤ 0,03
(S2=0,9)</t>
  </si>
  <si>
    <t>&gt; 0,03
(S2=0)</t>
  </si>
  <si>
    <t>≤ 5000
(S3=0,9)</t>
  </si>
  <si>
    <t>&gt; 5000
(S3=0)</t>
  </si>
  <si>
    <t>≤ 0,02
(S4=1)</t>
  </si>
  <si>
    <t>&gt; 0,02
(S4=0)</t>
  </si>
  <si>
    <t>Нормативное значение
(период)</t>
  </si>
  <si>
    <t>Значение с отклонением
(период)</t>
  </si>
  <si>
    <t>Значение с отклонением
(интервал)</t>
  </si>
  <si>
    <t>Изменение кредитного рейтинга</t>
  </si>
  <si>
    <t>Соотношение объема краткосрочных к среднесрочным и долгосрочным долговым обязательствам</t>
  </si>
  <si>
    <t>Динамические показатели для проведения оценки</t>
  </si>
  <si>
    <t>Исполнение бюджета
(показатели на последнюю отчетную дату)</t>
  </si>
  <si>
    <t>Объем муниципального долга</t>
  </si>
  <si>
    <t>Объем непроцентных расходов бюджета города</t>
  </si>
  <si>
    <t>Расчетные данные</t>
  </si>
  <si>
    <t>данные за год предшествующий отчетному</t>
  </si>
  <si>
    <t>Таблица расчета размера показателей и значений индикаторов</t>
  </si>
  <si>
    <t>№ п/п</t>
  </si>
  <si>
    <t xml:space="preserve">Сводная оценка (I) </t>
  </si>
  <si>
    <t>размер показателя за год предшествующий отчетному</t>
  </si>
  <si>
    <t>размер показателя за отчетный год</t>
  </si>
  <si>
    <t>значение индикатора</t>
  </si>
  <si>
    <t>показатель</t>
  </si>
  <si>
    <t>индикатор</t>
  </si>
  <si>
    <t>Показатели сводного индикатора</t>
  </si>
  <si>
    <t>Сводный индикатор оценки качества управления муниципальным долгом</t>
  </si>
  <si>
    <t>Удовлетворительное значение</t>
  </si>
  <si>
    <t>Неудовлетворительное значение</t>
  </si>
  <si>
    <t>≥ 3,4</t>
  </si>
  <si>
    <t>&lt; 3,4</t>
  </si>
  <si>
    <t>Таблица №3</t>
  </si>
  <si>
    <t>Доля выплат по краткосрочным обязательствам в структуре долговой нагрузки</t>
  </si>
  <si>
    <t>Отношение объема расходов на обслуживание муниципального долга к собственным доходам бюджета</t>
  </si>
  <si>
    <t>Соотношение процентных и непроцентных расходов</t>
  </si>
  <si>
    <t>Долговая нагрузка (отношение объема муниципального долга к собственным доходам) статья 47 Бюджетного кодекса</t>
  </si>
  <si>
    <t>муниципальное образование городской округ город Сургут</t>
  </si>
  <si>
    <t>X</t>
  </si>
  <si>
    <r>
      <t>отчетный &lt;</t>
    </r>
    <r>
      <rPr>
        <sz val="14"/>
        <rFont val="Calibri"/>
        <family val="2"/>
      </rPr>
      <t xml:space="preserve"> </t>
    </r>
    <r>
      <rPr>
        <sz val="14"/>
        <rFont val="Times New Roman"/>
        <family val="1"/>
      </rPr>
      <t>предыдущий
(D1=0)</t>
    </r>
  </si>
  <si>
    <t>отчетный &gt; предыдущий
(D3=0)</t>
  </si>
  <si>
    <t>отчетный &gt; предыдущий
(D4=0)</t>
  </si>
  <si>
    <t>отчетный &gt; предыдущий
(D2=0)</t>
  </si>
  <si>
    <t>отчетный ≥ предыдущий
(D1=0,9)</t>
  </si>
  <si>
    <t>отчетный ≤ предыдущий
(D2=1,1)</t>
  </si>
  <si>
    <t>отчетный ≤ предыдущий
(D3=1,1)</t>
  </si>
  <si>
    <t>отчетный ≤ предыдущий
(D4=1)</t>
  </si>
  <si>
    <t>1.1.</t>
  </si>
  <si>
    <t>1.2.</t>
  </si>
  <si>
    <t>1.3.</t>
  </si>
  <si>
    <t>1.4.</t>
  </si>
  <si>
    <t>2. Динамические показатели</t>
  </si>
  <si>
    <t>2.1.</t>
  </si>
  <si>
    <t>2.2.</t>
  </si>
  <si>
    <t>2.3.</t>
  </si>
  <si>
    <t>2.4.</t>
  </si>
  <si>
    <t>1. Статические показатели</t>
  </si>
  <si>
    <t>данные за 
отчетный год</t>
  </si>
  <si>
    <t>Статические показатели для проведения оценки</t>
  </si>
  <si>
    <t>Объем собственных доходов бюджета города</t>
  </si>
  <si>
    <t>Объем процентных расходов бюджета города (расходы на обслуживание долга)</t>
  </si>
  <si>
    <t>за 2014 год</t>
  </si>
  <si>
    <t>BB+ ruAA+ 
прогноз - Негативный</t>
  </si>
  <si>
    <t>BB+ ruAA+ 
прогноз - Стабильный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</si>
</sst>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dd/mm/yy"/>
    <numFmt numFmtId="166" formatCode="#,##0.00;[Red]#,##0.00"/>
    <numFmt numFmtId="167" formatCode="#,##0.0"/>
    <numFmt numFmtId="168" formatCode="0.0"/>
    <numFmt numFmtId="169" formatCode="0.00000"/>
    <numFmt numFmtId="170" formatCode="[$-FC19]d\ mmmm\ yyyy\ &quot;г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2"/>
    </font>
    <font>
      <b/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name val="Times New Roman"/>
      <family val="1"/>
    </font>
    <font>
      <b/>
      <i/>
      <sz val="12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4"/>
      <name val="Arial Cyr"/>
      <family val="0"/>
    </font>
    <font>
      <b/>
      <u val="single"/>
      <sz val="14"/>
      <name val="Times New Roman"/>
      <family val="1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sz val="14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shrinkToFit="1"/>
    </xf>
    <xf numFmtId="0" fontId="8" fillId="0" borderId="0" xfId="0" applyFont="1" applyFill="1" applyBorder="1" applyAlignment="1">
      <alignment horizontal="center" shrinkToFit="1"/>
    </xf>
    <xf numFmtId="0" fontId="6" fillId="0" borderId="0" xfId="0" applyFont="1" applyFill="1" applyBorder="1" applyAlignment="1">
      <alignment horizontal="center" shrinkToFit="1"/>
    </xf>
    <xf numFmtId="0" fontId="9" fillId="0" borderId="0" xfId="0" applyFont="1" applyFill="1" applyBorder="1" applyAlignment="1">
      <alignment horizontal="center" shrinkToFit="1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2" fillId="0" borderId="0" xfId="0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 shrinkToFit="1"/>
    </xf>
    <xf numFmtId="1" fontId="10" fillId="0" borderId="0" xfId="0" applyNumberFormat="1" applyFont="1" applyFill="1" applyBorder="1" applyAlignment="1">
      <alignment horizontal="center" shrinkToFit="1"/>
    </xf>
    <xf numFmtId="0" fontId="10" fillId="0" borderId="0" xfId="0" applyFont="1" applyFill="1" applyBorder="1" applyAlignment="1">
      <alignment horizontal="center" shrinkToFit="1"/>
    </xf>
    <xf numFmtId="0" fontId="10" fillId="0" borderId="0" xfId="0" applyFont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0" xfId="0" applyFont="1" applyBorder="1" applyAlignment="1">
      <alignment/>
    </xf>
    <xf numFmtId="0" fontId="14" fillId="0" borderId="0" xfId="0" applyFont="1" applyAlignment="1">
      <alignment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164" fontId="10" fillId="0" borderId="0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52" fillId="0" borderId="0" xfId="0" applyFont="1" applyAlignment="1">
      <alignment/>
    </xf>
    <xf numFmtId="0" fontId="53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2" fontId="10" fillId="0" borderId="10" xfId="0" applyNumberFormat="1" applyFont="1" applyBorder="1" applyAlignment="1">
      <alignment horizontal="center"/>
    </xf>
    <xf numFmtId="4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33" borderId="10" xfId="0" applyFont="1" applyFill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wrapText="1" shrinkToFit="1"/>
    </xf>
    <xf numFmtId="0" fontId="10" fillId="0" borderId="10" xfId="0" applyFont="1" applyBorder="1" applyAlignment="1">
      <alignment horizontal="center" wrapText="1" shrinkToFit="1"/>
    </xf>
    <xf numFmtId="1" fontId="10" fillId="0" borderId="10" xfId="0" applyNumberFormat="1" applyFont="1" applyBorder="1" applyAlignment="1">
      <alignment horizontal="center"/>
    </xf>
    <xf numFmtId="164" fontId="10" fillId="0" borderId="10" xfId="0" applyNumberFormat="1" applyFont="1" applyBorder="1" applyAlignment="1">
      <alignment horizontal="center"/>
    </xf>
    <xf numFmtId="14" fontId="10" fillId="33" borderId="10" xfId="0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0" fillId="0" borderId="14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49" fontId="10" fillId="33" borderId="11" xfId="0" applyNumberFormat="1" applyFont="1" applyFill="1" applyBorder="1" applyAlignment="1">
      <alignment vertical="center" wrapText="1"/>
    </xf>
    <xf numFmtId="49" fontId="10" fillId="33" borderId="12" xfId="0" applyNumberFormat="1" applyFont="1" applyFill="1" applyBorder="1" applyAlignment="1">
      <alignment vertical="center" wrapText="1"/>
    </xf>
    <xf numFmtId="49" fontId="10" fillId="33" borderId="13" xfId="0" applyNumberFormat="1" applyFont="1" applyFill="1" applyBorder="1" applyAlignment="1">
      <alignment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14" fontId="10" fillId="0" borderId="10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center" vertical="center"/>
    </xf>
    <xf numFmtId="3" fontId="10" fillId="0" borderId="12" xfId="0" applyNumberFormat="1" applyFont="1" applyFill="1" applyBorder="1" applyAlignment="1">
      <alignment horizontal="center" vertical="center"/>
    </xf>
    <xf numFmtId="3" fontId="10" fillId="0" borderId="13" xfId="0" applyNumberFormat="1" applyFont="1" applyFill="1" applyBorder="1" applyAlignment="1">
      <alignment horizontal="center" vertical="center"/>
    </xf>
    <xf numFmtId="164" fontId="10" fillId="0" borderId="10" xfId="0" applyNumberFormat="1" applyFont="1" applyBorder="1" applyAlignment="1">
      <alignment horizontal="center" vertical="center" wrapText="1"/>
    </xf>
    <xf numFmtId="164" fontId="10" fillId="0" borderId="10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top" wrapText="1"/>
    </xf>
    <xf numFmtId="3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10" fillId="0" borderId="14" xfId="0" applyNumberFormat="1" applyFont="1" applyBorder="1" applyAlignment="1">
      <alignment horizontal="center" vertical="top" wrapText="1"/>
    </xf>
    <xf numFmtId="14" fontId="10" fillId="0" borderId="15" xfId="0" applyNumberFormat="1" applyFont="1" applyBorder="1" applyAlignment="1">
      <alignment horizontal="center" vertical="top" wrapText="1"/>
    </xf>
    <xf numFmtId="14" fontId="10" fillId="0" borderId="16" xfId="0" applyNumberFormat="1" applyFont="1" applyBorder="1" applyAlignment="1">
      <alignment horizontal="center" vertical="top" wrapText="1"/>
    </xf>
    <xf numFmtId="14" fontId="10" fillId="0" borderId="20" xfId="0" applyNumberFormat="1" applyFont="1" applyBorder="1" applyAlignment="1">
      <alignment horizontal="center" vertical="top" wrapText="1"/>
    </xf>
    <xf numFmtId="14" fontId="10" fillId="0" borderId="0" xfId="0" applyNumberFormat="1" applyFont="1" applyBorder="1" applyAlignment="1">
      <alignment horizontal="center" vertical="top" wrapText="1"/>
    </xf>
    <xf numFmtId="14" fontId="10" fillId="0" borderId="21" xfId="0" applyNumberFormat="1" applyFont="1" applyBorder="1" applyAlignment="1">
      <alignment horizontal="center" vertical="top" wrapText="1"/>
    </xf>
    <xf numFmtId="164" fontId="10" fillId="0" borderId="14" xfId="0" applyNumberFormat="1" applyFont="1" applyBorder="1" applyAlignment="1">
      <alignment horizontal="center" vertical="center" wrapText="1"/>
    </xf>
    <xf numFmtId="164" fontId="10" fillId="0" borderId="15" xfId="0" applyNumberFormat="1" applyFont="1" applyBorder="1" applyAlignment="1">
      <alignment horizontal="center" vertical="center"/>
    </xf>
    <xf numFmtId="164" fontId="10" fillId="0" borderId="16" xfId="0" applyNumberFormat="1" applyFont="1" applyBorder="1" applyAlignment="1">
      <alignment horizontal="center" vertical="center"/>
    </xf>
    <xf numFmtId="164" fontId="10" fillId="0" borderId="17" xfId="0" applyNumberFormat="1" applyFont="1" applyBorder="1" applyAlignment="1">
      <alignment horizontal="center" vertical="center"/>
    </xf>
    <xf numFmtId="164" fontId="10" fillId="0" borderId="18" xfId="0" applyNumberFormat="1" applyFont="1" applyBorder="1" applyAlignment="1">
      <alignment horizontal="center" vertical="center"/>
    </xf>
    <xf numFmtId="164" fontId="10" fillId="0" borderId="19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3" fontId="10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0"/>
  <sheetViews>
    <sheetView tabSelected="1" zoomScalePageLayoutView="0" workbookViewId="0" topLeftCell="A57">
      <selection activeCell="AI58" sqref="AI58"/>
    </sheetView>
  </sheetViews>
  <sheetFormatPr defaultColWidth="9.00390625" defaultRowHeight="12.75"/>
  <cols>
    <col min="1" max="1" width="3.25390625" style="0" customWidth="1"/>
    <col min="2" max="2" width="2.75390625" style="0" customWidth="1"/>
    <col min="3" max="3" width="2.00390625" style="0" customWidth="1"/>
    <col min="4" max="4" width="3.125" style="0" customWidth="1"/>
    <col min="5" max="5" width="4.125" style="0" customWidth="1"/>
    <col min="6" max="6" width="3.625" style="0" customWidth="1"/>
    <col min="7" max="7" width="3.75390625" style="0" customWidth="1"/>
    <col min="8" max="12" width="2.75390625" style="0" customWidth="1"/>
    <col min="13" max="13" width="1.37890625" style="0" customWidth="1"/>
    <col min="14" max="14" width="1.875" style="0" customWidth="1"/>
    <col min="15" max="15" width="1.00390625" style="0" customWidth="1"/>
    <col min="16" max="16" width="0.875" style="0" customWidth="1"/>
    <col min="17" max="19" width="2.75390625" style="0" customWidth="1"/>
    <col min="20" max="20" width="4.00390625" style="0" customWidth="1"/>
    <col min="21" max="21" width="2.25390625" style="0" customWidth="1"/>
    <col min="22" max="24" width="2.75390625" style="0" customWidth="1"/>
    <col min="25" max="25" width="2.875" style="0" customWidth="1"/>
    <col min="26" max="26" width="15.00390625" style="0" customWidth="1"/>
    <col min="27" max="30" width="2.75390625" style="0" customWidth="1"/>
    <col min="31" max="31" width="10.00390625" style="0" customWidth="1"/>
    <col min="32" max="32" width="6.125" style="0" customWidth="1"/>
    <col min="33" max="33" width="2.25390625" style="0" hidden="1" customWidth="1"/>
    <col min="34" max="34" width="12.00390625" style="0" bestFit="1" customWidth="1"/>
    <col min="35" max="35" width="19.625" style="0" customWidth="1"/>
    <col min="36" max="36" width="27.375" style="0" customWidth="1"/>
  </cols>
  <sheetData>
    <row r="1" spans="1:33" ht="15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17"/>
    </row>
    <row r="2" spans="1:33" ht="15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ht="18.75">
      <c r="A3" s="106" t="s">
        <v>6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40"/>
    </row>
    <row r="4" spans="1:33" ht="17.25" customHeight="1">
      <c r="A4" s="106" t="s">
        <v>64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40"/>
    </row>
    <row r="5" spans="1:33" ht="17.25" customHeight="1">
      <c r="A5" s="105" t="s">
        <v>88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21"/>
    </row>
    <row r="6" spans="1:33" ht="16.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1:33" ht="17.25" customHeight="1">
      <c r="A7" s="105" t="s">
        <v>85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21"/>
    </row>
    <row r="8" spans="1:32" s="1" customFormat="1" ht="15" customHeight="1">
      <c r="A8" s="6"/>
      <c r="B8" s="23"/>
      <c r="C8" s="23"/>
      <c r="D8" s="23"/>
      <c r="E8" s="23"/>
      <c r="F8" s="23"/>
      <c r="G8" s="23"/>
      <c r="H8" s="23"/>
      <c r="I8" s="23"/>
      <c r="J8" s="23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5"/>
      <c r="AA8" s="25"/>
      <c r="AB8" s="25"/>
      <c r="AC8" s="26"/>
      <c r="AD8" s="26"/>
      <c r="AE8" s="26"/>
      <c r="AF8" s="27" t="s">
        <v>1</v>
      </c>
    </row>
    <row r="9" spans="1:33" s="1" customFormat="1" ht="27" customHeight="1">
      <c r="A9" s="6"/>
      <c r="B9" s="92" t="s">
        <v>3</v>
      </c>
      <c r="C9" s="94"/>
      <c r="D9" s="92" t="s">
        <v>5</v>
      </c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4"/>
      <c r="U9" s="107" t="s">
        <v>23</v>
      </c>
      <c r="V9" s="108"/>
      <c r="W9" s="108"/>
      <c r="X9" s="108"/>
      <c r="Y9" s="108"/>
      <c r="Z9" s="109"/>
      <c r="AA9" s="92" t="s">
        <v>36</v>
      </c>
      <c r="AB9" s="93"/>
      <c r="AC9" s="93"/>
      <c r="AD9" s="93"/>
      <c r="AE9" s="93"/>
      <c r="AF9" s="94"/>
      <c r="AG9" s="7"/>
    </row>
    <row r="10" spans="1:33" ht="30" customHeight="1">
      <c r="A10" s="4"/>
      <c r="B10" s="95"/>
      <c r="C10" s="97"/>
      <c r="D10" s="95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7"/>
      <c r="U10" s="110"/>
      <c r="V10" s="111"/>
      <c r="W10" s="111"/>
      <c r="X10" s="111"/>
      <c r="Y10" s="111"/>
      <c r="Z10" s="112"/>
      <c r="AA10" s="95"/>
      <c r="AB10" s="96"/>
      <c r="AC10" s="96"/>
      <c r="AD10" s="96"/>
      <c r="AE10" s="96"/>
      <c r="AF10" s="97"/>
      <c r="AG10" s="4"/>
    </row>
    <row r="11" spans="1:33" ht="22.5" customHeight="1">
      <c r="A11" s="4"/>
      <c r="B11" s="75" t="s">
        <v>8</v>
      </c>
      <c r="C11" s="75"/>
      <c r="D11" s="64" t="s">
        <v>7</v>
      </c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6"/>
      <c r="U11" s="98" t="s">
        <v>26</v>
      </c>
      <c r="V11" s="99"/>
      <c r="W11" s="99"/>
      <c r="X11" s="99"/>
      <c r="Y11" s="99"/>
      <c r="Z11" s="99"/>
      <c r="AA11" s="82" t="s">
        <v>27</v>
      </c>
      <c r="AB11" s="83"/>
      <c r="AC11" s="83"/>
      <c r="AD11" s="83"/>
      <c r="AE11" s="83"/>
      <c r="AF11" s="83"/>
      <c r="AG11" s="4"/>
    </row>
    <row r="12" spans="1:33" ht="16.5" customHeight="1">
      <c r="A12" s="8"/>
      <c r="B12" s="75"/>
      <c r="C12" s="75"/>
      <c r="D12" s="67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9"/>
      <c r="U12" s="99"/>
      <c r="V12" s="99"/>
      <c r="W12" s="99"/>
      <c r="X12" s="99"/>
      <c r="Y12" s="99"/>
      <c r="Z12" s="99"/>
      <c r="AA12" s="83"/>
      <c r="AB12" s="83"/>
      <c r="AC12" s="83"/>
      <c r="AD12" s="83"/>
      <c r="AE12" s="83"/>
      <c r="AF12" s="83"/>
      <c r="AG12" s="9"/>
    </row>
    <row r="13" spans="1:33" ht="19.5" customHeight="1">
      <c r="A13" s="10"/>
      <c r="B13" s="75" t="s">
        <v>9</v>
      </c>
      <c r="C13" s="75"/>
      <c r="D13" s="64" t="s">
        <v>61</v>
      </c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6"/>
      <c r="U13" s="103" t="s">
        <v>28</v>
      </c>
      <c r="V13" s="104"/>
      <c r="W13" s="104"/>
      <c r="X13" s="104"/>
      <c r="Y13" s="104"/>
      <c r="Z13" s="104"/>
      <c r="AA13" s="82" t="s">
        <v>29</v>
      </c>
      <c r="AB13" s="83"/>
      <c r="AC13" s="83"/>
      <c r="AD13" s="83"/>
      <c r="AE13" s="83"/>
      <c r="AF13" s="83"/>
      <c r="AG13" s="11"/>
    </row>
    <row r="14" spans="1:33" ht="10.5" customHeight="1">
      <c r="A14" s="10"/>
      <c r="B14" s="75"/>
      <c r="C14" s="75"/>
      <c r="D14" s="100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2"/>
      <c r="U14" s="104"/>
      <c r="V14" s="104"/>
      <c r="W14" s="104"/>
      <c r="X14" s="104"/>
      <c r="Y14" s="104"/>
      <c r="Z14" s="104"/>
      <c r="AA14" s="83"/>
      <c r="AB14" s="83"/>
      <c r="AC14" s="83"/>
      <c r="AD14" s="83"/>
      <c r="AE14" s="83"/>
      <c r="AF14" s="83"/>
      <c r="AG14" s="12"/>
    </row>
    <row r="15" spans="1:33" s="1" customFormat="1" ht="26.25" customHeight="1">
      <c r="A15" s="12"/>
      <c r="B15" s="75"/>
      <c r="C15" s="75"/>
      <c r="D15" s="67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9"/>
      <c r="U15" s="104"/>
      <c r="V15" s="104"/>
      <c r="W15" s="104"/>
      <c r="X15" s="104"/>
      <c r="Y15" s="104"/>
      <c r="Z15" s="104"/>
      <c r="AA15" s="83"/>
      <c r="AB15" s="83"/>
      <c r="AC15" s="83"/>
      <c r="AD15" s="83"/>
      <c r="AE15" s="83"/>
      <c r="AF15" s="83"/>
      <c r="AG15" s="13"/>
    </row>
    <row r="16" spans="1:33" ht="29.25" customHeight="1">
      <c r="A16" s="4"/>
      <c r="B16" s="75" t="s">
        <v>10</v>
      </c>
      <c r="C16" s="75"/>
      <c r="D16" s="64" t="s">
        <v>12</v>
      </c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6"/>
      <c r="U16" s="113" t="s">
        <v>30</v>
      </c>
      <c r="V16" s="114"/>
      <c r="W16" s="114"/>
      <c r="X16" s="114"/>
      <c r="Y16" s="114"/>
      <c r="Z16" s="115"/>
      <c r="AA16" s="82" t="s">
        <v>31</v>
      </c>
      <c r="AB16" s="83"/>
      <c r="AC16" s="83"/>
      <c r="AD16" s="83"/>
      <c r="AE16" s="83"/>
      <c r="AF16" s="83"/>
      <c r="AG16" s="4"/>
    </row>
    <row r="17" spans="1:33" ht="8.25" customHeight="1">
      <c r="A17" s="5"/>
      <c r="B17" s="75"/>
      <c r="C17" s="75"/>
      <c r="D17" s="67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9"/>
      <c r="U17" s="116"/>
      <c r="V17" s="117"/>
      <c r="W17" s="117"/>
      <c r="X17" s="117"/>
      <c r="Y17" s="117"/>
      <c r="Z17" s="118"/>
      <c r="AA17" s="83"/>
      <c r="AB17" s="83"/>
      <c r="AC17" s="83"/>
      <c r="AD17" s="83"/>
      <c r="AE17" s="83"/>
      <c r="AF17" s="83"/>
      <c r="AG17" s="4"/>
    </row>
    <row r="18" spans="2:33" ht="6.75" customHeight="1">
      <c r="B18" s="75" t="s">
        <v>11</v>
      </c>
      <c r="C18" s="75"/>
      <c r="D18" s="64" t="s">
        <v>62</v>
      </c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6"/>
      <c r="U18" s="103" t="s">
        <v>32</v>
      </c>
      <c r="V18" s="104"/>
      <c r="W18" s="104"/>
      <c r="X18" s="104"/>
      <c r="Y18" s="104"/>
      <c r="Z18" s="104"/>
      <c r="AA18" s="82" t="s">
        <v>33</v>
      </c>
      <c r="AB18" s="83"/>
      <c r="AC18" s="83"/>
      <c r="AD18" s="83"/>
      <c r="AE18" s="83"/>
      <c r="AF18" s="83"/>
      <c r="AG18" s="18"/>
    </row>
    <row r="19" spans="2:33" ht="18" customHeight="1">
      <c r="B19" s="75"/>
      <c r="C19" s="75"/>
      <c r="D19" s="100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2"/>
      <c r="U19" s="104"/>
      <c r="V19" s="104"/>
      <c r="W19" s="104"/>
      <c r="X19" s="104"/>
      <c r="Y19" s="104"/>
      <c r="Z19" s="104"/>
      <c r="AA19" s="83"/>
      <c r="AB19" s="83"/>
      <c r="AC19" s="83"/>
      <c r="AD19" s="83"/>
      <c r="AE19" s="83"/>
      <c r="AF19" s="83"/>
      <c r="AG19" s="19"/>
    </row>
    <row r="20" spans="1:33" ht="17.25" customHeight="1">
      <c r="A20" s="14"/>
      <c r="B20" s="75"/>
      <c r="C20" s="75"/>
      <c r="D20" s="67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9"/>
      <c r="U20" s="104"/>
      <c r="V20" s="104"/>
      <c r="W20" s="104"/>
      <c r="X20" s="104"/>
      <c r="Y20" s="104"/>
      <c r="Z20" s="104"/>
      <c r="AA20" s="83"/>
      <c r="AB20" s="83"/>
      <c r="AC20" s="83"/>
      <c r="AD20" s="83"/>
      <c r="AE20" s="83"/>
      <c r="AF20" s="83"/>
      <c r="AG20" s="20"/>
    </row>
    <row r="21" spans="1:33" ht="15.75" customHeight="1">
      <c r="A21" s="16"/>
      <c r="B21" s="35"/>
      <c r="C21" s="35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8"/>
      <c r="AB21" s="38"/>
      <c r="AC21" s="38"/>
      <c r="AD21" s="38"/>
      <c r="AE21" s="38"/>
      <c r="AF21" s="38"/>
      <c r="AG21" s="6"/>
    </row>
    <row r="22" spans="1:33" ht="24.75" customHeight="1">
      <c r="A22" s="78" t="s">
        <v>39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28"/>
    </row>
    <row r="23" spans="1:35" ht="15" customHeight="1">
      <c r="A23" s="23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8"/>
      <c r="AI23" s="3"/>
    </row>
    <row r="24" spans="1:35" ht="15" customHeight="1">
      <c r="A24" s="23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27" t="s">
        <v>2</v>
      </c>
      <c r="AG24" s="28"/>
      <c r="AI24" s="3"/>
    </row>
    <row r="25" spans="1:35" ht="15.75" customHeight="1">
      <c r="A25" s="22"/>
      <c r="B25" s="74" t="s">
        <v>4</v>
      </c>
      <c r="C25" s="74"/>
      <c r="D25" s="75" t="s">
        <v>0</v>
      </c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6" t="s">
        <v>34</v>
      </c>
      <c r="V25" s="76"/>
      <c r="W25" s="76"/>
      <c r="X25" s="76"/>
      <c r="Y25" s="76"/>
      <c r="Z25" s="76"/>
      <c r="AA25" s="89" t="s">
        <v>35</v>
      </c>
      <c r="AB25" s="89"/>
      <c r="AC25" s="89"/>
      <c r="AD25" s="89"/>
      <c r="AE25" s="89"/>
      <c r="AF25" s="89"/>
      <c r="AG25" s="30"/>
      <c r="AI25" s="3"/>
    </row>
    <row r="26" spans="1:35" ht="42.75" customHeight="1">
      <c r="A26" s="31"/>
      <c r="B26" s="74"/>
      <c r="C26" s="74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6"/>
      <c r="V26" s="76"/>
      <c r="W26" s="76"/>
      <c r="X26" s="76"/>
      <c r="Y26" s="76"/>
      <c r="Z26" s="76"/>
      <c r="AA26" s="89"/>
      <c r="AB26" s="89"/>
      <c r="AC26" s="89"/>
      <c r="AD26" s="89"/>
      <c r="AE26" s="89"/>
      <c r="AF26" s="89"/>
      <c r="AG26" s="30"/>
      <c r="AI26" s="3"/>
    </row>
    <row r="27" spans="1:35" ht="12.75" customHeight="1">
      <c r="A27" s="32"/>
      <c r="B27" s="75" t="s">
        <v>13</v>
      </c>
      <c r="C27" s="75"/>
      <c r="D27" s="91" t="s">
        <v>37</v>
      </c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58" t="s">
        <v>70</v>
      </c>
      <c r="V27" s="84"/>
      <c r="W27" s="84"/>
      <c r="X27" s="84"/>
      <c r="Y27" s="84"/>
      <c r="Z27" s="85"/>
      <c r="AA27" s="58" t="s">
        <v>66</v>
      </c>
      <c r="AB27" s="84"/>
      <c r="AC27" s="84"/>
      <c r="AD27" s="84"/>
      <c r="AE27" s="84"/>
      <c r="AF27" s="85"/>
      <c r="AG27" s="30"/>
      <c r="AI27" s="3"/>
    </row>
    <row r="28" spans="1:33" ht="45" customHeight="1">
      <c r="A28" s="32"/>
      <c r="B28" s="75"/>
      <c r="C28" s="75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86"/>
      <c r="V28" s="87"/>
      <c r="W28" s="87"/>
      <c r="X28" s="87"/>
      <c r="Y28" s="87"/>
      <c r="Z28" s="88"/>
      <c r="AA28" s="86"/>
      <c r="AB28" s="87"/>
      <c r="AC28" s="87"/>
      <c r="AD28" s="87"/>
      <c r="AE28" s="87"/>
      <c r="AF28" s="88"/>
      <c r="AG28" s="30"/>
    </row>
    <row r="29" spans="1:33" ht="12.75" customHeight="1">
      <c r="A29" s="32"/>
      <c r="B29" s="75" t="s">
        <v>14</v>
      </c>
      <c r="C29" s="75"/>
      <c r="D29" s="91" t="s">
        <v>63</v>
      </c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58" t="s">
        <v>71</v>
      </c>
      <c r="V29" s="84"/>
      <c r="W29" s="84"/>
      <c r="X29" s="84"/>
      <c r="Y29" s="84"/>
      <c r="Z29" s="85"/>
      <c r="AA29" s="58" t="s">
        <v>69</v>
      </c>
      <c r="AB29" s="84"/>
      <c r="AC29" s="84"/>
      <c r="AD29" s="84"/>
      <c r="AE29" s="84"/>
      <c r="AF29" s="85"/>
      <c r="AG29" s="22"/>
    </row>
    <row r="30" spans="1:35" s="3" customFormat="1" ht="49.5" customHeight="1">
      <c r="A30" s="33"/>
      <c r="B30" s="75"/>
      <c r="C30" s="75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86"/>
      <c r="V30" s="87"/>
      <c r="W30" s="87"/>
      <c r="X30" s="87"/>
      <c r="Y30" s="87"/>
      <c r="Z30" s="88"/>
      <c r="AA30" s="86"/>
      <c r="AB30" s="87"/>
      <c r="AC30" s="87"/>
      <c r="AD30" s="87"/>
      <c r="AE30" s="87"/>
      <c r="AF30" s="88"/>
      <c r="AG30" s="22"/>
      <c r="AI30"/>
    </row>
    <row r="31" spans="1:35" s="3" customFormat="1" ht="12.75" customHeight="1">
      <c r="A31" s="33"/>
      <c r="B31" s="75" t="s">
        <v>15</v>
      </c>
      <c r="C31" s="75"/>
      <c r="D31" s="91" t="s">
        <v>38</v>
      </c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58" t="s">
        <v>72</v>
      </c>
      <c r="V31" s="84"/>
      <c r="W31" s="84"/>
      <c r="X31" s="84"/>
      <c r="Y31" s="84"/>
      <c r="Z31" s="85"/>
      <c r="AA31" s="58" t="s">
        <v>67</v>
      </c>
      <c r="AB31" s="84"/>
      <c r="AC31" s="84"/>
      <c r="AD31" s="84"/>
      <c r="AE31" s="84"/>
      <c r="AF31" s="85"/>
      <c r="AG31" s="22"/>
      <c r="AI31"/>
    </row>
    <row r="32" spans="1:35" s="3" customFormat="1" ht="48.75" customHeight="1">
      <c r="A32" s="34"/>
      <c r="B32" s="75"/>
      <c r="C32" s="75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86"/>
      <c r="V32" s="87"/>
      <c r="W32" s="87"/>
      <c r="X32" s="87"/>
      <c r="Y32" s="87"/>
      <c r="Z32" s="88"/>
      <c r="AA32" s="86"/>
      <c r="AB32" s="87"/>
      <c r="AC32" s="87"/>
      <c r="AD32" s="87"/>
      <c r="AE32" s="87"/>
      <c r="AF32" s="88"/>
      <c r="AG32" s="22"/>
      <c r="AI32"/>
    </row>
    <row r="33" spans="1:35" s="3" customFormat="1" ht="18.75" customHeight="1">
      <c r="A33" s="34"/>
      <c r="B33" s="75" t="s">
        <v>16</v>
      </c>
      <c r="C33" s="75"/>
      <c r="D33" s="91" t="s">
        <v>60</v>
      </c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58" t="s">
        <v>73</v>
      </c>
      <c r="V33" s="84"/>
      <c r="W33" s="84"/>
      <c r="X33" s="84"/>
      <c r="Y33" s="84"/>
      <c r="Z33" s="85"/>
      <c r="AA33" s="58" t="s">
        <v>68</v>
      </c>
      <c r="AB33" s="84"/>
      <c r="AC33" s="84"/>
      <c r="AD33" s="84"/>
      <c r="AE33" s="84"/>
      <c r="AF33" s="85"/>
      <c r="AG33" s="33"/>
      <c r="AI33"/>
    </row>
    <row r="34" spans="1:35" s="3" customFormat="1" ht="40.5" customHeight="1">
      <c r="A34" s="34"/>
      <c r="B34" s="75"/>
      <c r="C34" s="75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86"/>
      <c r="V34" s="87"/>
      <c r="W34" s="87"/>
      <c r="X34" s="87"/>
      <c r="Y34" s="87"/>
      <c r="Z34" s="88"/>
      <c r="AA34" s="86"/>
      <c r="AB34" s="87"/>
      <c r="AC34" s="87"/>
      <c r="AD34" s="87"/>
      <c r="AE34" s="87"/>
      <c r="AF34" s="88"/>
      <c r="AG34" s="33"/>
      <c r="AI34"/>
    </row>
    <row r="35" spans="1:35" s="3" customFormat="1" ht="14.25" customHeight="1">
      <c r="A35" s="6"/>
      <c r="B35" s="35"/>
      <c r="C35" s="35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9"/>
      <c r="AB35" s="39"/>
      <c r="AC35" s="39"/>
      <c r="AD35" s="39"/>
      <c r="AE35" s="39"/>
      <c r="AF35" s="39"/>
      <c r="AG35" s="15"/>
      <c r="AI35"/>
    </row>
    <row r="36" spans="1:35" s="3" customFormat="1" ht="14.25" customHeight="1">
      <c r="A36" s="6"/>
      <c r="B36" s="35"/>
      <c r="C36" s="35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9"/>
      <c r="AB36" s="39"/>
      <c r="AC36" s="39"/>
      <c r="AD36" s="39"/>
      <c r="AE36" s="39"/>
      <c r="AF36" s="39"/>
      <c r="AG36" s="15"/>
      <c r="AI36"/>
    </row>
    <row r="37" spans="1:35" s="3" customFormat="1" ht="14.25" customHeight="1">
      <c r="A37" s="78" t="s">
        <v>53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15"/>
      <c r="AI37"/>
    </row>
    <row r="38" spans="1:35" s="3" customFormat="1" ht="17.25" customHeight="1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7" t="s">
        <v>59</v>
      </c>
      <c r="AG38" s="15"/>
      <c r="AI38"/>
    </row>
    <row r="39" spans="1:35" s="3" customFormat="1" ht="14.25" customHeight="1">
      <c r="A39" s="28"/>
      <c r="B39" s="74"/>
      <c r="C39" s="74"/>
      <c r="D39" s="75" t="s">
        <v>0</v>
      </c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6" t="s">
        <v>55</v>
      </c>
      <c r="V39" s="76"/>
      <c r="W39" s="76"/>
      <c r="X39" s="76"/>
      <c r="Y39" s="76"/>
      <c r="Z39" s="76"/>
      <c r="AA39" s="89" t="s">
        <v>56</v>
      </c>
      <c r="AB39" s="89"/>
      <c r="AC39" s="89"/>
      <c r="AD39" s="89"/>
      <c r="AE39" s="89"/>
      <c r="AF39" s="89"/>
      <c r="AG39" s="15"/>
      <c r="AI39"/>
    </row>
    <row r="40" spans="1:35" s="3" customFormat="1" ht="27.75" customHeight="1">
      <c r="A40" s="28"/>
      <c r="B40" s="74"/>
      <c r="C40" s="74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6"/>
      <c r="V40" s="76"/>
      <c r="W40" s="76"/>
      <c r="X40" s="76"/>
      <c r="Y40" s="76"/>
      <c r="Z40" s="76"/>
      <c r="AA40" s="89"/>
      <c r="AB40" s="89"/>
      <c r="AC40" s="89"/>
      <c r="AD40" s="89"/>
      <c r="AE40" s="89"/>
      <c r="AF40" s="89"/>
      <c r="AG40" s="15"/>
      <c r="AI40"/>
    </row>
    <row r="41" spans="1:35" ht="12.75" customHeight="1">
      <c r="A41" s="32"/>
      <c r="B41" s="119" t="s">
        <v>21</v>
      </c>
      <c r="C41" s="60"/>
      <c r="D41" s="64" t="s">
        <v>54</v>
      </c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6"/>
      <c r="U41" s="58" t="s">
        <v>57</v>
      </c>
      <c r="V41" s="59"/>
      <c r="W41" s="59"/>
      <c r="X41" s="59"/>
      <c r="Y41" s="59"/>
      <c r="Z41" s="60"/>
      <c r="AA41" s="58" t="s">
        <v>58</v>
      </c>
      <c r="AB41" s="59"/>
      <c r="AC41" s="59"/>
      <c r="AD41" s="59"/>
      <c r="AE41" s="59"/>
      <c r="AF41" s="60"/>
      <c r="AG41" s="30"/>
      <c r="AI41" s="3"/>
    </row>
    <row r="42" spans="1:33" ht="25.5" customHeight="1">
      <c r="A42" s="32"/>
      <c r="B42" s="61"/>
      <c r="C42" s="63"/>
      <c r="D42" s="67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9"/>
      <c r="U42" s="61"/>
      <c r="V42" s="62"/>
      <c r="W42" s="62"/>
      <c r="X42" s="62"/>
      <c r="Y42" s="62"/>
      <c r="Z42" s="63"/>
      <c r="AA42" s="61"/>
      <c r="AB42" s="62"/>
      <c r="AC42" s="62"/>
      <c r="AD42" s="62"/>
      <c r="AE42" s="62"/>
      <c r="AF42" s="63"/>
      <c r="AG42" s="30"/>
    </row>
    <row r="43" spans="1:35" s="3" customFormat="1" ht="14.25" customHeight="1">
      <c r="A43" s="6"/>
      <c r="B43" s="35"/>
      <c r="C43" s="35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9"/>
      <c r="AB43" s="39"/>
      <c r="AC43" s="39"/>
      <c r="AD43" s="39"/>
      <c r="AE43" s="39"/>
      <c r="AF43" s="39"/>
      <c r="AG43" s="15"/>
      <c r="AI43"/>
    </row>
    <row r="44" spans="1:35" s="3" customFormat="1" ht="14.25" customHeight="1">
      <c r="A44" s="6"/>
      <c r="B44" s="35"/>
      <c r="C44" s="35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9"/>
      <c r="AB44" s="39"/>
      <c r="AC44" s="39"/>
      <c r="AD44" s="39"/>
      <c r="AE44" s="39"/>
      <c r="AF44" s="39"/>
      <c r="AG44" s="15"/>
      <c r="AI44"/>
    </row>
    <row r="45" spans="1:35" s="3" customFormat="1" ht="14.25" customHeight="1">
      <c r="A45" s="6"/>
      <c r="B45" s="35"/>
      <c r="C45" s="35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9"/>
      <c r="AB45" s="39"/>
      <c r="AC45" s="39"/>
      <c r="AD45" s="39"/>
      <c r="AE45" s="39"/>
      <c r="AF45" s="39"/>
      <c r="AG45" s="15"/>
      <c r="AI45"/>
    </row>
    <row r="46" spans="1:35" s="3" customFormat="1" ht="14.25" customHeight="1">
      <c r="A46" s="6"/>
      <c r="B46" s="35"/>
      <c r="C46" s="35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9"/>
      <c r="AB46" s="39"/>
      <c r="AC46" s="39"/>
      <c r="AD46" s="39"/>
      <c r="AE46" s="39"/>
      <c r="AF46" s="39"/>
      <c r="AG46" s="15"/>
      <c r="AI46"/>
    </row>
    <row r="47" spans="1:35" s="3" customFormat="1" ht="14.25" customHeight="1">
      <c r="A47" s="6"/>
      <c r="B47" s="35"/>
      <c r="C47" s="35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9"/>
      <c r="AB47" s="39"/>
      <c r="AC47" s="39"/>
      <c r="AD47" s="39"/>
      <c r="AE47" s="39"/>
      <c r="AF47" s="39"/>
      <c r="AG47" s="15"/>
      <c r="AI47"/>
    </row>
    <row r="48" spans="1:35" s="3" customFormat="1" ht="15.75" customHeight="1">
      <c r="A48" s="78" t="s">
        <v>43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15"/>
      <c r="AH48" s="2"/>
      <c r="AI48"/>
    </row>
    <row r="49" spans="1:33" ht="15.75" customHeight="1">
      <c r="A49" s="31"/>
      <c r="B49" s="35"/>
      <c r="C49" s="35"/>
      <c r="D49" s="36"/>
      <c r="E49" s="36"/>
      <c r="F49" s="36"/>
      <c r="G49" s="36"/>
      <c r="I49" s="36"/>
      <c r="J49" s="36"/>
      <c r="K49" s="36"/>
      <c r="L49" s="36"/>
      <c r="M49" s="36"/>
      <c r="N49" s="36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1"/>
    </row>
    <row r="50" spans="2:32" ht="57.75" customHeight="1">
      <c r="B50" s="49" t="s">
        <v>46</v>
      </c>
      <c r="C50" s="49"/>
      <c r="D50" s="70" t="s">
        <v>40</v>
      </c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2"/>
      <c r="U50" s="54" t="s">
        <v>44</v>
      </c>
      <c r="V50" s="54"/>
      <c r="W50" s="54"/>
      <c r="X50" s="54"/>
      <c r="Y50" s="54"/>
      <c r="Z50" s="54"/>
      <c r="AA50" s="54" t="s">
        <v>84</v>
      </c>
      <c r="AB50" s="54"/>
      <c r="AC50" s="54"/>
      <c r="AD50" s="54"/>
      <c r="AE50" s="54"/>
      <c r="AF50" s="54"/>
    </row>
    <row r="51" spans="2:32" ht="37.5" customHeight="1">
      <c r="B51" s="49">
        <v>1</v>
      </c>
      <c r="C51" s="49"/>
      <c r="D51" s="70" t="s">
        <v>17</v>
      </c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2"/>
      <c r="U51" s="90" t="s">
        <v>65</v>
      </c>
      <c r="V51" s="90"/>
      <c r="W51" s="90"/>
      <c r="X51" s="90"/>
      <c r="Y51" s="90"/>
      <c r="Z51" s="90"/>
      <c r="AA51" s="90">
        <v>0</v>
      </c>
      <c r="AB51" s="90"/>
      <c r="AC51" s="90"/>
      <c r="AD51" s="90"/>
      <c r="AE51" s="90"/>
      <c r="AF51" s="90"/>
    </row>
    <row r="52" spans="2:32" ht="37.5" customHeight="1">
      <c r="B52" s="49">
        <v>2</v>
      </c>
      <c r="C52" s="49"/>
      <c r="D52" s="70" t="s">
        <v>86</v>
      </c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2"/>
      <c r="U52" s="79">
        <v>12260511023</v>
      </c>
      <c r="V52" s="80"/>
      <c r="W52" s="80"/>
      <c r="X52" s="80"/>
      <c r="Y52" s="80"/>
      <c r="Z52" s="81"/>
      <c r="AA52" s="79">
        <v>14733910908.12</v>
      </c>
      <c r="AB52" s="80"/>
      <c r="AC52" s="80"/>
      <c r="AD52" s="80"/>
      <c r="AE52" s="80"/>
      <c r="AF52" s="81"/>
    </row>
    <row r="53" spans="2:32" ht="37.5" customHeight="1">
      <c r="B53" s="49">
        <v>3</v>
      </c>
      <c r="C53" s="49"/>
      <c r="D53" s="70" t="s">
        <v>41</v>
      </c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2"/>
      <c r="U53" s="79">
        <v>1305024839</v>
      </c>
      <c r="V53" s="80"/>
      <c r="W53" s="80"/>
      <c r="X53" s="80"/>
      <c r="Y53" s="80"/>
      <c r="Z53" s="81"/>
      <c r="AA53" s="79">
        <v>968870267</v>
      </c>
      <c r="AB53" s="80"/>
      <c r="AC53" s="80"/>
      <c r="AD53" s="80"/>
      <c r="AE53" s="80"/>
      <c r="AF53" s="81"/>
    </row>
    <row r="54" spans="2:32" ht="37.5" customHeight="1">
      <c r="B54" s="49">
        <v>4</v>
      </c>
      <c r="C54" s="49"/>
      <c r="D54" s="70" t="s">
        <v>18</v>
      </c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2"/>
      <c r="U54" s="79" t="s">
        <v>65</v>
      </c>
      <c r="V54" s="80"/>
      <c r="W54" s="80"/>
      <c r="X54" s="80"/>
      <c r="Y54" s="80"/>
      <c r="Z54" s="81"/>
      <c r="AA54" s="79">
        <v>340800</v>
      </c>
      <c r="AB54" s="80"/>
      <c r="AC54" s="80"/>
      <c r="AD54" s="80"/>
      <c r="AE54" s="80"/>
      <c r="AF54" s="81"/>
    </row>
    <row r="55" spans="2:32" ht="55.5" customHeight="1">
      <c r="B55" s="49">
        <v>5</v>
      </c>
      <c r="C55" s="49"/>
      <c r="D55" s="70" t="s">
        <v>87</v>
      </c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2"/>
      <c r="U55" s="79" t="s">
        <v>65</v>
      </c>
      <c r="V55" s="80"/>
      <c r="W55" s="80"/>
      <c r="X55" s="80"/>
      <c r="Y55" s="80"/>
      <c r="Z55" s="81"/>
      <c r="AA55" s="79">
        <v>64868117</v>
      </c>
      <c r="AB55" s="80"/>
      <c r="AC55" s="80"/>
      <c r="AD55" s="80"/>
      <c r="AE55" s="80"/>
      <c r="AF55" s="81"/>
    </row>
    <row r="56" spans="2:32" ht="37.5" customHeight="1">
      <c r="B56" s="49">
        <v>6</v>
      </c>
      <c r="C56" s="49"/>
      <c r="D56" s="70" t="s">
        <v>42</v>
      </c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2"/>
      <c r="U56" s="79" t="s">
        <v>65</v>
      </c>
      <c r="V56" s="80"/>
      <c r="W56" s="80"/>
      <c r="X56" s="80"/>
      <c r="Y56" s="80"/>
      <c r="Z56" s="81"/>
      <c r="AA56" s="79">
        <v>22192387324</v>
      </c>
      <c r="AB56" s="80"/>
      <c r="AC56" s="80"/>
      <c r="AD56" s="80"/>
      <c r="AE56" s="80"/>
      <c r="AF56" s="81"/>
    </row>
    <row r="57" spans="2:32" ht="37.5" customHeight="1">
      <c r="B57" s="49">
        <v>7</v>
      </c>
      <c r="C57" s="49"/>
      <c r="D57" s="70" t="s">
        <v>24</v>
      </c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2"/>
      <c r="U57" s="120" t="s">
        <v>90</v>
      </c>
      <c r="V57" s="80"/>
      <c r="W57" s="80"/>
      <c r="X57" s="80"/>
      <c r="Y57" s="80"/>
      <c r="Z57" s="81"/>
      <c r="AA57" s="120" t="s">
        <v>89</v>
      </c>
      <c r="AB57" s="80"/>
      <c r="AC57" s="80"/>
      <c r="AD57" s="80"/>
      <c r="AE57" s="80"/>
      <c r="AF57" s="81"/>
    </row>
    <row r="58" spans="2:32" ht="37.5" customHeight="1">
      <c r="B58" s="49">
        <v>8</v>
      </c>
      <c r="C58" s="49"/>
      <c r="D58" s="70" t="s">
        <v>19</v>
      </c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2"/>
      <c r="U58" s="79">
        <v>0</v>
      </c>
      <c r="V58" s="80"/>
      <c r="W58" s="80"/>
      <c r="X58" s="80"/>
      <c r="Y58" s="80"/>
      <c r="Z58" s="81"/>
      <c r="AA58" s="79">
        <v>0</v>
      </c>
      <c r="AB58" s="80"/>
      <c r="AC58" s="80"/>
      <c r="AD58" s="80"/>
      <c r="AE58" s="80"/>
      <c r="AF58" s="81"/>
    </row>
    <row r="59" spans="2:35" ht="37.5" customHeight="1">
      <c r="B59" s="49">
        <v>9</v>
      </c>
      <c r="C59" s="49"/>
      <c r="D59" s="70" t="s">
        <v>22</v>
      </c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2"/>
      <c r="U59" s="79">
        <v>788649816</v>
      </c>
      <c r="V59" s="80"/>
      <c r="W59" s="80"/>
      <c r="X59" s="80"/>
      <c r="Y59" s="80"/>
      <c r="Z59" s="81"/>
      <c r="AA59" s="79">
        <v>523144592</v>
      </c>
      <c r="AB59" s="80"/>
      <c r="AC59" s="80"/>
      <c r="AD59" s="80"/>
      <c r="AE59" s="80"/>
      <c r="AF59" s="81"/>
      <c r="AI59" s="41"/>
    </row>
    <row r="60" spans="2:35" ht="37.5" customHeight="1">
      <c r="B60" s="49">
        <v>10</v>
      </c>
      <c r="C60" s="49"/>
      <c r="D60" s="70" t="s">
        <v>25</v>
      </c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2"/>
      <c r="U60" s="79">
        <v>0</v>
      </c>
      <c r="V60" s="80"/>
      <c r="W60" s="80"/>
      <c r="X60" s="80"/>
      <c r="Y60" s="80"/>
      <c r="Z60" s="81"/>
      <c r="AA60" s="79">
        <v>0</v>
      </c>
      <c r="AB60" s="80"/>
      <c r="AC60" s="80"/>
      <c r="AD60" s="80"/>
      <c r="AE60" s="80"/>
      <c r="AF60" s="81"/>
      <c r="AI60" s="42"/>
    </row>
    <row r="62" spans="1:33" ht="15.75" customHeight="1">
      <c r="A62" s="78" t="s">
        <v>45</v>
      </c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31"/>
    </row>
    <row r="63" spans="17:24" ht="12.75">
      <c r="Q63" s="77"/>
      <c r="R63" s="77"/>
      <c r="S63" s="77"/>
      <c r="T63" s="77"/>
      <c r="U63" s="77"/>
      <c r="V63" s="77"/>
      <c r="W63" s="77"/>
      <c r="X63" s="77"/>
    </row>
    <row r="64" spans="2:32" ht="81.75" customHeight="1">
      <c r="B64" s="49" t="s">
        <v>51</v>
      </c>
      <c r="C64" s="49"/>
      <c r="D64" s="49"/>
      <c r="E64" s="49"/>
      <c r="F64" s="49"/>
      <c r="G64" s="54" t="s">
        <v>48</v>
      </c>
      <c r="H64" s="54"/>
      <c r="I64" s="54"/>
      <c r="J64" s="54"/>
      <c r="K64" s="54"/>
      <c r="L64" s="54"/>
      <c r="M64" s="54"/>
      <c r="N64" s="54"/>
      <c r="O64" s="54"/>
      <c r="P64" s="54"/>
      <c r="Q64" s="54" t="s">
        <v>49</v>
      </c>
      <c r="R64" s="54"/>
      <c r="S64" s="54"/>
      <c r="T64" s="54"/>
      <c r="U64" s="54"/>
      <c r="V64" s="54"/>
      <c r="W64" s="54"/>
      <c r="X64" s="54"/>
      <c r="Y64" s="73" t="s">
        <v>52</v>
      </c>
      <c r="Z64" s="73"/>
      <c r="AA64" s="73"/>
      <c r="AB64" s="73"/>
      <c r="AC64" s="54" t="s">
        <v>50</v>
      </c>
      <c r="AD64" s="54"/>
      <c r="AE64" s="54"/>
      <c r="AF64" s="54"/>
    </row>
    <row r="65" spans="2:32" ht="18.75" customHeight="1">
      <c r="B65" s="55" t="s">
        <v>83</v>
      </c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7"/>
    </row>
    <row r="66" spans="2:32" ht="18.75" customHeight="1">
      <c r="B66" s="49" t="s">
        <v>74</v>
      </c>
      <c r="C66" s="49"/>
      <c r="D66" s="49"/>
      <c r="E66" s="49"/>
      <c r="F66" s="49"/>
      <c r="G66" s="48" t="s">
        <v>20</v>
      </c>
      <c r="H66" s="48"/>
      <c r="I66" s="48"/>
      <c r="J66" s="48"/>
      <c r="K66" s="48"/>
      <c r="L66" s="48"/>
      <c r="M66" s="48"/>
      <c r="N66" s="48"/>
      <c r="O66" s="48"/>
      <c r="P66" s="48"/>
      <c r="Q66" s="46">
        <f>AA51</f>
        <v>0</v>
      </c>
      <c r="R66" s="46"/>
      <c r="S66" s="46"/>
      <c r="T66" s="46"/>
      <c r="U66" s="46"/>
      <c r="V66" s="46"/>
      <c r="W66" s="46"/>
      <c r="X66" s="46"/>
      <c r="Y66" s="48" t="s">
        <v>8</v>
      </c>
      <c r="Z66" s="48"/>
      <c r="AA66" s="48"/>
      <c r="AB66" s="48"/>
      <c r="AC66" s="48">
        <v>1.2</v>
      </c>
      <c r="AD66" s="48"/>
      <c r="AE66" s="48"/>
      <c r="AF66" s="48"/>
    </row>
    <row r="67" spans="2:32" ht="18.75" customHeight="1">
      <c r="B67" s="49" t="s">
        <v>75</v>
      </c>
      <c r="C67" s="49"/>
      <c r="D67" s="49"/>
      <c r="E67" s="49"/>
      <c r="F67" s="49"/>
      <c r="G67" s="48" t="s">
        <v>20</v>
      </c>
      <c r="H67" s="48"/>
      <c r="I67" s="48"/>
      <c r="J67" s="48"/>
      <c r="K67" s="48"/>
      <c r="L67" s="48"/>
      <c r="M67" s="48"/>
      <c r="N67" s="48"/>
      <c r="O67" s="48"/>
      <c r="P67" s="48"/>
      <c r="Q67" s="46">
        <f>AA55/AA52</f>
        <v>0.004402640779119314</v>
      </c>
      <c r="R67" s="46"/>
      <c r="S67" s="46"/>
      <c r="T67" s="46"/>
      <c r="U67" s="46"/>
      <c r="V67" s="46"/>
      <c r="W67" s="46"/>
      <c r="X67" s="46"/>
      <c r="Y67" s="48" t="s">
        <v>9</v>
      </c>
      <c r="Z67" s="48"/>
      <c r="AA67" s="48"/>
      <c r="AB67" s="48"/>
      <c r="AC67" s="48">
        <v>0.9</v>
      </c>
      <c r="AD67" s="48"/>
      <c r="AE67" s="48"/>
      <c r="AF67" s="48"/>
    </row>
    <row r="68" spans="2:32" ht="18.75" customHeight="1">
      <c r="B68" s="49" t="s">
        <v>76</v>
      </c>
      <c r="C68" s="49"/>
      <c r="D68" s="49"/>
      <c r="E68" s="49"/>
      <c r="F68" s="49"/>
      <c r="G68" s="48" t="s">
        <v>20</v>
      </c>
      <c r="H68" s="48"/>
      <c r="I68" s="48"/>
      <c r="J68" s="48"/>
      <c r="K68" s="48"/>
      <c r="L68" s="48"/>
      <c r="M68" s="48"/>
      <c r="N68" s="48"/>
      <c r="O68" s="48"/>
      <c r="P68" s="48"/>
      <c r="Q68" s="52">
        <f>AA53/AA54</f>
        <v>2842.929187206573</v>
      </c>
      <c r="R68" s="52"/>
      <c r="S68" s="52"/>
      <c r="T68" s="52"/>
      <c r="U68" s="52"/>
      <c r="V68" s="52"/>
      <c r="W68" s="52"/>
      <c r="X68" s="52"/>
      <c r="Y68" s="48" t="s">
        <v>10</v>
      </c>
      <c r="Z68" s="48"/>
      <c r="AA68" s="48"/>
      <c r="AB68" s="48"/>
      <c r="AC68" s="48">
        <v>0.9</v>
      </c>
      <c r="AD68" s="48"/>
      <c r="AE68" s="48"/>
      <c r="AF68" s="48"/>
    </row>
    <row r="69" spans="2:32" ht="18.75" customHeight="1">
      <c r="B69" s="49" t="s">
        <v>77</v>
      </c>
      <c r="C69" s="49"/>
      <c r="D69" s="49"/>
      <c r="E69" s="49"/>
      <c r="F69" s="49"/>
      <c r="G69" s="48" t="s">
        <v>20</v>
      </c>
      <c r="H69" s="48"/>
      <c r="I69" s="48"/>
      <c r="J69" s="48"/>
      <c r="K69" s="48"/>
      <c r="L69" s="48"/>
      <c r="M69" s="48"/>
      <c r="N69" s="48"/>
      <c r="O69" s="48"/>
      <c r="P69" s="48"/>
      <c r="Q69" s="53">
        <f>AA55/AA56</f>
        <v>0.0029229895843539216</v>
      </c>
      <c r="R69" s="53"/>
      <c r="S69" s="53"/>
      <c r="T69" s="53"/>
      <c r="U69" s="53"/>
      <c r="V69" s="53"/>
      <c r="W69" s="53"/>
      <c r="X69" s="53"/>
      <c r="Y69" s="48" t="s">
        <v>11</v>
      </c>
      <c r="Z69" s="48"/>
      <c r="AA69" s="48"/>
      <c r="AB69" s="48"/>
      <c r="AC69" s="48">
        <v>1</v>
      </c>
      <c r="AD69" s="48"/>
      <c r="AE69" s="48"/>
      <c r="AF69" s="48"/>
    </row>
    <row r="70" spans="2:32" ht="18.75" customHeight="1">
      <c r="B70" s="55" t="s">
        <v>78</v>
      </c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7"/>
    </row>
    <row r="71" spans="2:32" ht="60.75" customHeight="1">
      <c r="B71" s="49" t="s">
        <v>79</v>
      </c>
      <c r="C71" s="49"/>
      <c r="D71" s="49"/>
      <c r="E71" s="49"/>
      <c r="F71" s="49"/>
      <c r="G71" s="50" t="str">
        <f>U57</f>
        <v>BB+ ruAA+ 
прогноз - Стабильный</v>
      </c>
      <c r="H71" s="51"/>
      <c r="I71" s="51"/>
      <c r="J71" s="51"/>
      <c r="K71" s="51"/>
      <c r="L71" s="51"/>
      <c r="M71" s="51"/>
      <c r="N71" s="51"/>
      <c r="O71" s="51"/>
      <c r="P71" s="51"/>
      <c r="Q71" s="50" t="str">
        <f>AA57</f>
        <v>BB+ ruAA+ 
прогноз - Негативный</v>
      </c>
      <c r="R71" s="51"/>
      <c r="S71" s="51"/>
      <c r="T71" s="51"/>
      <c r="U71" s="51"/>
      <c r="V71" s="51"/>
      <c r="W71" s="51"/>
      <c r="X71" s="51"/>
      <c r="Y71" s="48" t="s">
        <v>13</v>
      </c>
      <c r="Z71" s="48"/>
      <c r="AA71" s="48"/>
      <c r="AB71" s="48"/>
      <c r="AC71" s="48">
        <v>0.9</v>
      </c>
      <c r="AD71" s="48"/>
      <c r="AE71" s="48"/>
      <c r="AF71" s="48"/>
    </row>
    <row r="72" spans="2:32" ht="18.75" customHeight="1">
      <c r="B72" s="49" t="s">
        <v>80</v>
      </c>
      <c r="C72" s="49"/>
      <c r="D72" s="49"/>
      <c r="E72" s="49"/>
      <c r="F72" s="49"/>
      <c r="G72" s="46">
        <f>U53/U52</f>
        <v>0.10644130873108387</v>
      </c>
      <c r="H72" s="46"/>
      <c r="I72" s="46"/>
      <c r="J72" s="46"/>
      <c r="K72" s="46"/>
      <c r="L72" s="46"/>
      <c r="M72" s="46"/>
      <c r="N72" s="46"/>
      <c r="O72" s="46"/>
      <c r="P72" s="46"/>
      <c r="Q72" s="46">
        <f>AA53/AA52</f>
        <v>0.06575784752886256</v>
      </c>
      <c r="R72" s="46"/>
      <c r="S72" s="46"/>
      <c r="T72" s="46"/>
      <c r="U72" s="46"/>
      <c r="V72" s="46"/>
      <c r="W72" s="46"/>
      <c r="X72" s="46"/>
      <c r="Y72" s="48" t="s">
        <v>14</v>
      </c>
      <c r="Z72" s="48"/>
      <c r="AA72" s="48"/>
      <c r="AB72" s="48"/>
      <c r="AC72" s="48">
        <v>1.1</v>
      </c>
      <c r="AD72" s="48"/>
      <c r="AE72" s="48"/>
      <c r="AF72" s="48"/>
    </row>
    <row r="73" spans="2:32" ht="18.75" customHeight="1">
      <c r="B73" s="49" t="s">
        <v>81</v>
      </c>
      <c r="C73" s="49"/>
      <c r="D73" s="49"/>
      <c r="E73" s="49"/>
      <c r="F73" s="49"/>
      <c r="G73" s="47">
        <f>U58/U59</f>
        <v>0</v>
      </c>
      <c r="H73" s="47"/>
      <c r="I73" s="47"/>
      <c r="J73" s="47"/>
      <c r="K73" s="47"/>
      <c r="L73" s="47"/>
      <c r="M73" s="47"/>
      <c r="N73" s="47"/>
      <c r="O73" s="47"/>
      <c r="P73" s="47"/>
      <c r="Q73" s="47">
        <f>AA58/AA59</f>
        <v>0</v>
      </c>
      <c r="R73" s="47"/>
      <c r="S73" s="47"/>
      <c r="T73" s="47"/>
      <c r="U73" s="47"/>
      <c r="V73" s="47"/>
      <c r="W73" s="47"/>
      <c r="X73" s="47"/>
      <c r="Y73" s="48" t="s">
        <v>15</v>
      </c>
      <c r="Z73" s="48"/>
      <c r="AA73" s="48"/>
      <c r="AB73" s="48"/>
      <c r="AC73" s="48">
        <v>1.1</v>
      </c>
      <c r="AD73" s="48"/>
      <c r="AE73" s="48"/>
      <c r="AF73" s="48"/>
    </row>
    <row r="74" spans="2:32" ht="18.75" customHeight="1">
      <c r="B74" s="49" t="s">
        <v>82</v>
      </c>
      <c r="C74" s="49"/>
      <c r="D74" s="49"/>
      <c r="E74" s="49"/>
      <c r="F74" s="49"/>
      <c r="G74" s="47">
        <f>U60/(U58+U59)</f>
        <v>0</v>
      </c>
      <c r="H74" s="47"/>
      <c r="I74" s="47"/>
      <c r="J74" s="47"/>
      <c r="K74" s="47"/>
      <c r="L74" s="47"/>
      <c r="M74" s="47"/>
      <c r="N74" s="47"/>
      <c r="O74" s="47"/>
      <c r="P74" s="47"/>
      <c r="Q74" s="47">
        <f>AA60/(AA58+AA59)</f>
        <v>0</v>
      </c>
      <c r="R74" s="47"/>
      <c r="S74" s="47"/>
      <c r="T74" s="47"/>
      <c r="U74" s="47"/>
      <c r="V74" s="47"/>
      <c r="W74" s="47"/>
      <c r="X74" s="47"/>
      <c r="Y74" s="48" t="s">
        <v>16</v>
      </c>
      <c r="Z74" s="48"/>
      <c r="AA74" s="48"/>
      <c r="AB74" s="48"/>
      <c r="AC74" s="48">
        <v>1</v>
      </c>
      <c r="AD74" s="48"/>
      <c r="AE74" s="48"/>
      <c r="AF74" s="48"/>
    </row>
    <row r="76" spans="1:33" ht="18.75">
      <c r="A76" s="31"/>
      <c r="B76" s="35" t="s">
        <v>47</v>
      </c>
      <c r="C76" s="35"/>
      <c r="D76" s="36"/>
      <c r="E76" s="36"/>
      <c r="F76" s="36"/>
      <c r="G76" s="36"/>
      <c r="J76" s="45" t="str">
        <f>CONCATENATE(" = (",AC66," + ",AC67," + ",AC68," + ",AC69,") * 0,6 + (",AC71," + ",AC72," + ",AC73," + ",AC74,") * 0,4 = ",AE80,"")</f>
        <v> = (1,2 + 0,9 + 0,9 + 1) * 0,6 + (0,9 + 1,1 + 1,1 + 1) * 0,4 = 4,04</v>
      </c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G76" s="31"/>
    </row>
    <row r="77" spans="1:33" ht="15.75" customHeight="1">
      <c r="A77" s="31"/>
      <c r="B77" s="45" t="str">
        <f>CONCATENATE("Качество управления муниципальным долгом оценивается как: ",AE79,)</f>
        <v>Качество управления муниципальным долгом оценивается как: удовлетворительное</v>
      </c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31"/>
    </row>
    <row r="79" ht="12.75">
      <c r="AE79" s="43" t="str">
        <f>IF(AE80&gt;=3.4,"удовлетворительное","")&amp;IF(AE80&lt;3.4,"неудовлетворительное","")</f>
        <v>удовлетворительное</v>
      </c>
    </row>
    <row r="80" ht="18.75">
      <c r="AE80" s="44">
        <f>SUM(AC66:AF69)*0.6+SUM(AC71:AF74)*0.4</f>
        <v>4.04</v>
      </c>
    </row>
  </sheetData>
  <sheetProtection/>
  <mergeCells count="150">
    <mergeCell ref="D59:T59"/>
    <mergeCell ref="U60:Z60"/>
    <mergeCell ref="D60:T60"/>
    <mergeCell ref="AA55:AF55"/>
    <mergeCell ref="U56:Z56"/>
    <mergeCell ref="AA57:AF57"/>
    <mergeCell ref="AA58:AF58"/>
    <mergeCell ref="AA59:AF59"/>
    <mergeCell ref="AA60:AF60"/>
    <mergeCell ref="U57:Z57"/>
    <mergeCell ref="U58:Z58"/>
    <mergeCell ref="U59:Z59"/>
    <mergeCell ref="D25:T26"/>
    <mergeCell ref="D27:T28"/>
    <mergeCell ref="D29:T30"/>
    <mergeCell ref="U41:Z42"/>
    <mergeCell ref="U53:Z53"/>
    <mergeCell ref="U31:Z32"/>
    <mergeCell ref="A48:AF48"/>
    <mergeCell ref="A37:AF37"/>
    <mergeCell ref="B41:C42"/>
    <mergeCell ref="AA27:AF28"/>
    <mergeCell ref="AA25:AF26"/>
    <mergeCell ref="AA29:AF30"/>
    <mergeCell ref="AA53:AF53"/>
    <mergeCell ref="U54:Z54"/>
    <mergeCell ref="AA54:AF54"/>
    <mergeCell ref="B25:C26"/>
    <mergeCell ref="U33:Z34"/>
    <mergeCell ref="B31:C32"/>
    <mergeCell ref="A3:AF3"/>
    <mergeCell ref="AA18:AF20"/>
    <mergeCell ref="B16:C17"/>
    <mergeCell ref="U9:Z10"/>
    <mergeCell ref="U16:Z17"/>
    <mergeCell ref="D11:T12"/>
    <mergeCell ref="B11:C12"/>
    <mergeCell ref="B9:C10"/>
    <mergeCell ref="A5:AF5"/>
    <mergeCell ref="A4:AF4"/>
    <mergeCell ref="A7:AF7"/>
    <mergeCell ref="U18:Z20"/>
    <mergeCell ref="D13:T15"/>
    <mergeCell ref="U29:Z30"/>
    <mergeCell ref="B27:C28"/>
    <mergeCell ref="B29:C30"/>
    <mergeCell ref="AA16:AF17"/>
    <mergeCell ref="B33:C34"/>
    <mergeCell ref="A22:AF22"/>
    <mergeCell ref="AA9:AF10"/>
    <mergeCell ref="U11:Z12"/>
    <mergeCell ref="AA13:AF15"/>
    <mergeCell ref="D9:T10"/>
    <mergeCell ref="D18:T20"/>
    <mergeCell ref="B18:C20"/>
    <mergeCell ref="B13:C15"/>
    <mergeCell ref="U13:Z15"/>
    <mergeCell ref="D33:T34"/>
    <mergeCell ref="U50:Z50"/>
    <mergeCell ref="AA50:AF50"/>
    <mergeCell ref="D50:T50"/>
    <mergeCell ref="D51:T51"/>
    <mergeCell ref="B56:C56"/>
    <mergeCell ref="B50:C50"/>
    <mergeCell ref="AA33:AF34"/>
    <mergeCell ref="AA56:AF56"/>
    <mergeCell ref="U55:Z55"/>
    <mergeCell ref="D52:T52"/>
    <mergeCell ref="AA11:AF12"/>
    <mergeCell ref="AA31:AF32"/>
    <mergeCell ref="D16:T17"/>
    <mergeCell ref="U25:Z26"/>
    <mergeCell ref="U27:Z28"/>
    <mergeCell ref="AA39:AF40"/>
    <mergeCell ref="U51:Z51"/>
    <mergeCell ref="AA51:AF51"/>
    <mergeCell ref="D31:T32"/>
    <mergeCell ref="B52:C52"/>
    <mergeCell ref="B53:C53"/>
    <mergeCell ref="B54:C54"/>
    <mergeCell ref="B55:C55"/>
    <mergeCell ref="A62:AF62"/>
    <mergeCell ref="U52:Z52"/>
    <mergeCell ref="AA52:AF52"/>
    <mergeCell ref="D57:T57"/>
    <mergeCell ref="D58:T58"/>
    <mergeCell ref="B57:C57"/>
    <mergeCell ref="B64:F64"/>
    <mergeCell ref="B39:C40"/>
    <mergeCell ref="D39:T40"/>
    <mergeCell ref="U39:Z40"/>
    <mergeCell ref="D53:T53"/>
    <mergeCell ref="D54:T54"/>
    <mergeCell ref="B51:C51"/>
    <mergeCell ref="Q63:X63"/>
    <mergeCell ref="Q64:X64"/>
    <mergeCell ref="B58:C58"/>
    <mergeCell ref="B59:C59"/>
    <mergeCell ref="B60:C60"/>
    <mergeCell ref="B66:F66"/>
    <mergeCell ref="AA41:AF42"/>
    <mergeCell ref="D41:T42"/>
    <mergeCell ref="D55:T55"/>
    <mergeCell ref="D56:T56"/>
    <mergeCell ref="G64:P64"/>
    <mergeCell ref="G66:P66"/>
    <mergeCell ref="Y64:AB64"/>
    <mergeCell ref="B71:F71"/>
    <mergeCell ref="B72:F72"/>
    <mergeCell ref="G67:P67"/>
    <mergeCell ref="G68:P68"/>
    <mergeCell ref="G69:P69"/>
    <mergeCell ref="B67:F67"/>
    <mergeCell ref="G72:P72"/>
    <mergeCell ref="AC64:AF64"/>
    <mergeCell ref="AC66:AF66"/>
    <mergeCell ref="AC67:AF67"/>
    <mergeCell ref="AC68:AF68"/>
    <mergeCell ref="AC69:AF69"/>
    <mergeCell ref="AC71:AF71"/>
    <mergeCell ref="B65:AF65"/>
    <mergeCell ref="B70:AF70"/>
    <mergeCell ref="B68:F68"/>
    <mergeCell ref="B69:F69"/>
    <mergeCell ref="Q68:X68"/>
    <mergeCell ref="Q69:X69"/>
    <mergeCell ref="Y66:AB66"/>
    <mergeCell ref="Y67:AB67"/>
    <mergeCell ref="Y68:AB68"/>
    <mergeCell ref="Y69:AB69"/>
    <mergeCell ref="Q66:X66"/>
    <mergeCell ref="Q67:X67"/>
    <mergeCell ref="Y71:AB71"/>
    <mergeCell ref="Y73:AB73"/>
    <mergeCell ref="Y74:AB74"/>
    <mergeCell ref="J76:AE76"/>
    <mergeCell ref="Q71:X71"/>
    <mergeCell ref="AC72:AF72"/>
    <mergeCell ref="G71:P71"/>
    <mergeCell ref="G73:P73"/>
    <mergeCell ref="G74:P74"/>
    <mergeCell ref="B77:AF77"/>
    <mergeCell ref="Q72:X72"/>
    <mergeCell ref="Q73:X73"/>
    <mergeCell ref="Q74:X74"/>
    <mergeCell ref="AC73:AF73"/>
    <mergeCell ref="AC74:AF74"/>
    <mergeCell ref="B74:F74"/>
    <mergeCell ref="B73:F73"/>
    <mergeCell ref="Y72:AB72"/>
  </mergeCells>
  <printOptions horizontalCentered="1"/>
  <pageMargins left="0.5905511811023623" right="0.3937007874015748" top="0.38" bottom="0.23" header="0.37" footer="0.35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Rumianceva</dc:creator>
  <cp:keywords/>
  <dc:description/>
  <cp:lastModifiedBy>Пуцилло Павел Александрович</cp:lastModifiedBy>
  <cp:lastPrinted>2015-03-20T05:41:32Z</cp:lastPrinted>
  <dcterms:created xsi:type="dcterms:W3CDTF">2004-09-06T09:02:38Z</dcterms:created>
  <dcterms:modified xsi:type="dcterms:W3CDTF">2015-03-20T05:42:56Z</dcterms:modified>
  <cp:category/>
  <cp:version/>
  <cp:contentType/>
  <cp:contentStatus/>
</cp:coreProperties>
</file>