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shevyakina_kv\Desktop\ВСЕ ДОКУМЕНТЫ\программа межнац\годовой отчет за 2023 г\"/>
    </mc:Choice>
  </mc:AlternateContent>
  <bookViews>
    <workbookView xWindow="0" yWindow="0" windowWidth="28800" windowHeight="12300"/>
  </bookViews>
  <sheets>
    <sheet name="программа" sheetId="1" r:id="rId1"/>
  </sheets>
  <definedNames>
    <definedName name="_xlnm._FilterDatabase" localSheetId="0" hidden="1">программа!$A$1:$A$303</definedName>
    <definedName name="_xlnm.Print_Area" localSheetId="0">программа!$A$1:$E$293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" i="1" l="1"/>
  <c r="D72" i="1"/>
  <c r="C72" i="1"/>
  <c r="D71" i="1"/>
  <c r="D70" i="1" l="1"/>
  <c r="C253" i="1" l="1"/>
  <c r="C251" i="1" s="1"/>
  <c r="D253" i="1"/>
  <c r="D251" i="1" s="1"/>
  <c r="C254" i="1"/>
  <c r="D254" i="1"/>
  <c r="C127" i="1"/>
  <c r="D127" i="1"/>
  <c r="C121" i="1"/>
  <c r="D121" i="1"/>
  <c r="C118" i="1"/>
  <c r="D118" i="1"/>
  <c r="C97" i="1"/>
  <c r="D97" i="1"/>
  <c r="C85" i="1"/>
  <c r="D85" i="1"/>
  <c r="C67" i="1"/>
  <c r="D67" i="1"/>
  <c r="C61" i="1"/>
  <c r="D61" i="1"/>
  <c r="C58" i="1"/>
  <c r="D58" i="1"/>
  <c r="C55" i="1"/>
  <c r="D55" i="1"/>
  <c r="C44" i="1"/>
  <c r="D44" i="1"/>
  <c r="C45" i="1"/>
  <c r="D45" i="1"/>
  <c r="C30" i="1"/>
  <c r="C40" i="1"/>
  <c r="D40" i="1"/>
  <c r="C37" i="1"/>
  <c r="D37" i="1"/>
  <c r="C34" i="1"/>
  <c r="D34" i="1"/>
  <c r="D30" i="1"/>
  <c r="C196" i="1"/>
  <c r="D196" i="1"/>
  <c r="C28" i="1" l="1"/>
  <c r="C25" i="1"/>
  <c r="D25" i="1"/>
  <c r="D22" i="1"/>
  <c r="C22" i="1" s="1"/>
  <c r="D23" i="1"/>
  <c r="C23" i="1" s="1"/>
  <c r="D19" i="1"/>
  <c r="C19" i="1" s="1"/>
  <c r="D17" i="1"/>
  <c r="C64" i="1"/>
  <c r="C43" i="1" s="1"/>
  <c r="C291" i="1"/>
  <c r="D291" i="1"/>
  <c r="C286" i="1"/>
  <c r="D286" i="1"/>
  <c r="C287" i="1"/>
  <c r="D287" i="1"/>
  <c r="C282" i="1"/>
  <c r="D282" i="1"/>
  <c r="C275" i="1"/>
  <c r="D275" i="1"/>
  <c r="C278" i="1"/>
  <c r="D278" i="1"/>
  <c r="C263" i="1"/>
  <c r="D263" i="1"/>
  <c r="D259" i="1"/>
  <c r="D257" i="1" s="1"/>
  <c r="C227" i="1"/>
  <c r="D227" i="1"/>
  <c r="C230" i="1"/>
  <c r="D230" i="1"/>
  <c r="C236" i="1"/>
  <c r="D236" i="1"/>
  <c r="C224" i="1"/>
  <c r="D224" i="1"/>
  <c r="C192" i="1"/>
  <c r="D192" i="1"/>
  <c r="C193" i="1"/>
  <c r="D193" i="1"/>
  <c r="C186" i="1"/>
  <c r="C184" i="1" s="1"/>
  <c r="D186" i="1"/>
  <c r="D184" i="1" s="1"/>
  <c r="C187" i="1"/>
  <c r="D187" i="1"/>
  <c r="D174" i="1"/>
  <c r="D172" i="1" s="1"/>
  <c r="C158" i="1"/>
  <c r="D158" i="1"/>
  <c r="C159" i="1"/>
  <c r="D159" i="1"/>
  <c r="C163" i="1"/>
  <c r="D163" i="1"/>
  <c r="C160" i="1"/>
  <c r="D160" i="1"/>
  <c r="C152" i="1"/>
  <c r="D152" i="1"/>
  <c r="C153" i="1"/>
  <c r="C145" i="1"/>
  <c r="D145" i="1"/>
  <c r="C148" i="1"/>
  <c r="D148" i="1"/>
  <c r="C133" i="1"/>
  <c r="C130" i="1" s="1"/>
  <c r="D133" i="1"/>
  <c r="D130" i="1" s="1"/>
  <c r="C137" i="1"/>
  <c r="D137" i="1"/>
  <c r="C138" i="1"/>
  <c r="D138" i="1"/>
  <c r="C139" i="1"/>
  <c r="D139" i="1"/>
  <c r="C142" i="1"/>
  <c r="D142" i="1"/>
  <c r="C131" i="1"/>
  <c r="D131" i="1"/>
  <c r="C132" i="1"/>
  <c r="D132" i="1"/>
  <c r="C124" i="1"/>
  <c r="D124" i="1"/>
  <c r="C116" i="1"/>
  <c r="D116" i="1"/>
  <c r="C117" i="1"/>
  <c r="D117" i="1"/>
  <c r="C112" i="1"/>
  <c r="D112" i="1"/>
  <c r="D109" i="1" s="1"/>
  <c r="D110" i="1"/>
  <c r="D111" i="1"/>
  <c r="C110" i="1"/>
  <c r="C111" i="1"/>
  <c r="D106" i="1"/>
  <c r="C106" i="1"/>
  <c r="C103" i="1"/>
  <c r="C100" i="1" s="1"/>
  <c r="D103" i="1"/>
  <c r="D102" i="1"/>
  <c r="C102" i="1"/>
  <c r="D101" i="1"/>
  <c r="C101" i="1"/>
  <c r="D94" i="1"/>
  <c r="C94" i="1"/>
  <c r="D91" i="1"/>
  <c r="C91" i="1"/>
  <c r="D88" i="1"/>
  <c r="C88" i="1"/>
  <c r="C82" i="1"/>
  <c r="D82" i="1"/>
  <c r="C79" i="1"/>
  <c r="D79" i="1"/>
  <c r="D73" i="1"/>
  <c r="C76" i="1"/>
  <c r="D76" i="1"/>
  <c r="C71" i="1"/>
  <c r="C73" i="1"/>
  <c r="D64" i="1"/>
  <c r="D52" i="1"/>
  <c r="D288" i="1"/>
  <c r="C288" i="1"/>
  <c r="D153" i="1"/>
  <c r="C154" i="1"/>
  <c r="C151" i="1" s="1"/>
  <c r="D190" i="1" l="1"/>
  <c r="C70" i="1"/>
  <c r="C157" i="1"/>
  <c r="C109" i="1"/>
  <c r="D157" i="1"/>
  <c r="C190" i="1"/>
  <c r="D115" i="1"/>
  <c r="C115" i="1"/>
  <c r="C17" i="1"/>
  <c r="D285" i="1"/>
  <c r="C285" i="1"/>
  <c r="C136" i="1"/>
  <c r="D136" i="1"/>
  <c r="D13" i="1"/>
  <c r="D24" i="1" l="1"/>
  <c r="C24" i="1" l="1"/>
  <c r="C18" i="1" s="1"/>
  <c r="D18" i="1"/>
  <c r="C272" i="1" l="1"/>
  <c r="D272" i="1"/>
  <c r="D268" i="1"/>
  <c r="C268" i="1"/>
  <c r="C266" i="1" s="1"/>
  <c r="C269" i="1"/>
  <c r="D269" i="1"/>
  <c r="C260" i="1"/>
  <c r="C259" i="1"/>
  <c r="D260" i="1"/>
  <c r="C168" i="1"/>
  <c r="D168" i="1"/>
  <c r="C169" i="1"/>
  <c r="D169" i="1"/>
  <c r="D166" i="1" s="1"/>
  <c r="C172" i="1"/>
  <c r="C175" i="1"/>
  <c r="C257" i="1" l="1"/>
  <c r="D266" i="1"/>
  <c r="C166" i="1"/>
  <c r="D28" i="1"/>
  <c r="D100" i="1"/>
  <c r="D154" i="1"/>
  <c r="D151" i="1" l="1"/>
  <c r="D43" i="1"/>
  <c r="D10" i="1" l="1"/>
  <c r="C10" i="1"/>
  <c r="C7" i="1" s="1"/>
  <c r="D9" i="1"/>
  <c r="C9" i="1"/>
  <c r="D8" i="1"/>
  <c r="C8" i="1"/>
  <c r="D7" i="1" l="1"/>
</calcChain>
</file>

<file path=xl/sharedStrings.xml><?xml version="1.0" encoding="utf-8"?>
<sst xmlns="http://schemas.openxmlformats.org/spreadsheetml/2006/main" count="486" uniqueCount="179">
  <si>
    <t>Наименование</t>
  </si>
  <si>
    <t>Достигнутый результат в рамках основного мероприятия (мероприятия)</t>
  </si>
  <si>
    <t xml:space="preserve">Мероприятие 1.1.1.2. Предоставление грантов в форме субсидий некоммерческим  организациям в целях поддержки общественно значимых инициатив, направленных на межнациональное и межконфессиональное согласие,  профилактику экстремизма,  в сфере физической культуры и спорта
</t>
  </si>
  <si>
    <t>Мероприятие 1.2.2.1 Организация и проведение молодежного форума "Город и Я"</t>
  </si>
  <si>
    <t xml:space="preserve">Мероприятие 1.3.1.1. Организация обучающих семинаров по повышению профессионального уровня специалистов, ответственных за реализацию государственной национальной политики Российской Федерации, профилактики экстремизма на территории муниципального образования.  </t>
  </si>
  <si>
    <t>х</t>
  </si>
  <si>
    <t>Подпрограмма 1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конфликтов"</t>
  </si>
  <si>
    <t>Мероприятие 2.1.1.1. Осуществление мониторинга средств массовой информации  и информационно-телекоммуникационных сетей, включая сеть "Интернет", в целях выявления фактов распространения идеологии экстремизма, экстремистских материалов.</t>
  </si>
  <si>
    <t>Основное мероприятие 1.8.1.  Комплекс мер по недопущению использования этнического и религиозного факторов в ходе осуществления избирательного процесса (1)</t>
  </si>
  <si>
    <t>Мероприятие 1.8.1.1. Проведение мониторинга этнополитической и религиозной ситуации в при организации выборных кампаний на территории города.</t>
  </si>
  <si>
    <t>факт</t>
  </si>
  <si>
    <t>Контентная фильтрация ресурсов сети интернет осуществляется  с помощью программного продукта SkyDNS.</t>
  </si>
  <si>
    <t>уточненный план</t>
  </si>
  <si>
    <t>1. Сведения об исполнении программных мероприятий, объеме финансирования муниципальной программы за 2023 год.</t>
  </si>
  <si>
    <t xml:space="preserve">Основное мероприятие 1.1.1.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(1, 2, 3, 4)
</t>
  </si>
  <si>
    <t>Мероприятие 1.1.1.1. Предоставление грантов в форме субсидий некоммерческим организациям в целях поддержки общественно-значимых инициатив в сфере межнационального и межконфессионального согласия, профилактики экстремизма</t>
  </si>
  <si>
    <t xml:space="preserve">Основное мероприятие 1.1.2. 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возрождение семейных ценностей, противодействие экстремизму, национальной и религиозной нетерпимости (1, 2, 3)
</t>
  </si>
  <si>
    <t xml:space="preserve">Мероприятие 1.1.2.1 Реализация мероприятий планов по взаимному сотрудничеству образовательных организаций, подведомственных департаменту образования Администрации города, с Сургутским благочинием в сфере духовно-нравственного и гражданско-патриотического воспитания и допризывной подготовки детей и молодежи города Сургута, Региональной общественной организацией «Духовное управление мусульман ХМАО – Югры» </t>
  </si>
  <si>
    <t xml:space="preserve">Мероприятие 1.1.2.2 Реализация предметной области «Основы духовно-нравственной культуры народов России», учебного предмета «Основы религиозных культур и светской этики», курсов «Социокультурные истоки» и «Нравственные основы семейной жизни», направленных на формирование семейных ценностей, воспитание у учащихся чувства гордости за свое Отечество, уважения к старшим и человеческому труду
</t>
  </si>
  <si>
    <t>Мероприятие 1.1.2.3. Оказание содействия религиозным организациям в проведении мероприятий в рамках заключенных соглашений о сотрудничестве (развитие межнационального и межконфессионального диалога, возрождения семейных ценностей, противодействие экстремизму, национальной и религиозной нетерпимости) в рамках заключенных соглашений о сотрудничестве между Администрацией города, Сургутским благочинием Ханты-Мансийской эпархией Русской Православной Церкви, местной мусульманской религиозной организацией города Сургута</t>
  </si>
  <si>
    <t>Основное мероприятие 1.2.1.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 (1, 3)</t>
  </si>
  <si>
    <t>Мероприятие 1.2.1.2. Проведение конкурса проектов в сфере гармонизации межэтнических и межконфессиональных отношений</t>
  </si>
  <si>
    <t>Мероприятие 1.2.1.3. Концерт детского творчества "Сургут зажигает звезды"</t>
  </si>
  <si>
    <t xml:space="preserve">Основное мероприятие 1.2.2. Развитие и использование потенциала молодежи в интересах укрепления единства российской нации, упрочения мира и согласия (1, 3, 4, 6)
</t>
  </si>
  <si>
    <t>Мероприятие 1.2.2.2. Проект "Праздник коренных малочисленных народов Севера "Вороний день"</t>
  </si>
  <si>
    <t>Мероприятие 1.2.2.3. Организация работы корпуса "Волонтеры Победы"</t>
  </si>
  <si>
    <t>Мероприятие 1.2.2.4. Проведение форума в рамках муниципального культурно-образовательного проекта "Три ратных поля России в Сургуте"</t>
  </si>
  <si>
    <t xml:space="preserve">Мероприятие 1.2.2.6. Цикл мероприятий, направленных на профилактику экстремизма  </t>
  </si>
  <si>
    <t>Мероприятие 1.2.2.7. Межнациональный фестиваль Всероссийского физкультурно-спортивного комплекса «ГТО»</t>
  </si>
  <si>
    <t>Мероприятие 1.2.2.8. Проведение конкурса творческих работ учащихся «Я, Сургут, Югра, Россия»</t>
  </si>
  <si>
    <t xml:space="preserve">Основное мероприятие 1.2.3. Содействие этнокультурному многообразию народов России  (1, 3, 4)
</t>
  </si>
  <si>
    <t>Мероприятие 1.2.3.1 Сохранение и развитие этнокультурного развития многообразия народов России. Организация и проведение фестиваля национальных культур «Соцветие»</t>
  </si>
  <si>
    <t>Мероприятие 1.2.3.2. Реализация молодежного проекта "Этнонити"</t>
  </si>
  <si>
    <t>Мероприятие 1.2.3.3. Проведение открытого молодёжного этно-фестиваля «Большая земля»</t>
  </si>
  <si>
    <t>Мероприятие 1.2.3.4. Молодежный проект «Северный лес»</t>
  </si>
  <si>
    <t xml:space="preserve">Мероприятие 1.2.3.6.  Организация и проведение фестивалей (дни культуры финно-угорских народов) </t>
  </si>
  <si>
    <t>Мероприятие 1.2.3.7. Организация фестиваля - конкурса национальных культур "Калейдоскоп"</t>
  </si>
  <si>
    <t>Мероприятие 1.2.3.8. Онлайн-викторина «Россия многонациональная»</t>
  </si>
  <si>
    <t>Мероприятие 1.2.3.9. Фестиваль-конкурс детского хорового творчества "Поет душа народа. Песни о главном!", направленный на сохранение и развитие этнокультурного многообразия народов</t>
  </si>
  <si>
    <t>Основное мероприятие 1.2.4.  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 (1, 2, 4, 9)</t>
  </si>
  <si>
    <t xml:space="preserve">Мероприятие 1.2.4.1. Реализация городского межведомственного проекта «Сургут – наш общий дом» </t>
  </si>
  <si>
    <t>Основное мероприятие 1.2.5. Оказание содействия гражданам в получении государственной услуги по учету лиц, относящихся к коренным малочисленным народам Российской Федерации в городе Сургуте" (1)</t>
  </si>
  <si>
    <t>Мероприятие 1.2.3.5. Реализация проекта «Растем вместе»</t>
  </si>
  <si>
    <t>Основное мероприятие. 1.3.1. Развитие кадрового потенциала в сфере межнациональных (межэтнических) отношений, профилактики экстремизма (7)</t>
  </si>
  <si>
    <t xml:space="preserve">Основное мероприятие 1.4.1.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(1, 3, 5, 9)
</t>
  </si>
  <si>
    <t>Мероприятие 1.4.1.1. Организация и проведение конкурса «Литература – душа русской культуры»</t>
  </si>
  <si>
    <t xml:space="preserve">Мероприятие 1.4.1.2. Проведение курсов «Развитие языковой, речевой компетентности детей мигрантов, не владеющих и слабо владеющих русским языком» </t>
  </si>
  <si>
    <t>Мероприятие 1.4.1.3. Реализация проекта "Сказки народов Сургута"</t>
  </si>
  <si>
    <t>Мероприятие 1.4.1.4. Проведение конкурса 
"О разных вещах на одном языке"</t>
  </si>
  <si>
    <t>Основное мероприятие 1.4.2. Просветительские мероприятия, направленные на популяризацию и поддержку родных языков народов России, проживающих в муниципальном образовании
(1, 4, 5)</t>
  </si>
  <si>
    <t>Мероприятие 1.4.2.1. Организация и проведение фестиваля национальных литератур</t>
  </si>
  <si>
    <t xml:space="preserve">Основное мероприятие 1.5.1. Реализация мер, направленных на социальную и культурную адаптацию мигрантов (1, 3, 9)
</t>
  </si>
  <si>
    <t xml:space="preserve">Мероприятие 1.5.1.2. Проведение просветительских мероприятий для мигрантов с информированием о правилах поведения, о дате и месте проведения мероприятий, в которых мигранты могут принять участие, обучение навыкам межкультурного взаимодействия с местным населением
</t>
  </si>
  <si>
    <t>Мероприятие 1.5.1.3. Проведение совместных рабочих встреч работодателей, представителей национальных диаспор, муниципальных и правоохранительных органов власти с целью выработки механизмов взаимодействия, в том числе по реализации законодательства в сфере миграционной политики</t>
  </si>
  <si>
    <t>Мероприятие 1.5.1.4. Привлечение работодателей к организации либо участию в муниципальных массовых этнокультурных мероприятиях.</t>
  </si>
  <si>
    <t>Мероприятие 1.5.2.1. Издание и распространение информационных материалов, тематических словарей, разговорников для мигрантов и некоммерческих организаций</t>
  </si>
  <si>
    <t xml:space="preserve">Основное мероприятие 1.5.3. Система мер, обеспечивающих уважительное отношение мигрантов к культуре и традициям принимающего сообщества (1, 3, 9)
</t>
  </si>
  <si>
    <t>Мероприятие 1.5.3.1. Профилактическая и разъяснительная работа с иностранными гражданами, принимающими гражданство Российской Федерации,  об уважительном отношении к культуре и традициям принимающего сообщества, необходимости строго соблюдения Конституции и законов  РФ</t>
  </si>
  <si>
    <t>Мероприятие  1.5.3.2.  Реализация музейных проектов ("Россия многоликая")</t>
  </si>
  <si>
    <t>Мероприятие 1.5.4.1. Производство и трансляция видеороликов социальной рекламы, направленных на формирование положительного образа мигранта, популяризация легального труда мигрантов.</t>
  </si>
  <si>
    <t xml:space="preserve">Мероприятие 1.6.1.1. Систематическое размещение информации о мероприятиях, направленных на сохранение традиционных для России нравственных ориентиров, межнационального и межконфессионального согласия, а также приобщения молодежи к ценностям российской культуры, в том числе об исторических примерах дружбы и сотрудничества народов России, в городских средствах массовой информации, а также социальных сетях
</t>
  </si>
  <si>
    <t>Мероприятие 1.6.1.2. Подготовка и размещение на официальном портале Администрации города материалов о деятельности органов местного самоуправления муниципального образования городской округ Сургут в сфере укрепления межнациональных и межконфессиональных отношений, профилактики экстремизма</t>
  </si>
  <si>
    <t>Мероприятие 1.6.1.3. Проведение встречи с участием представителей Администрации города, СМИ, силовых структур, научного сообщества, педагогов и учащихся учреждений высшего и среднего профессионального образования Сургута по вопросам взаимодействия в сфере укрепления межнациональных и межконфессиональных отношений, противодействия экстремизму и осуществлению грантовой поддержки</t>
  </si>
  <si>
    <t>Основное мероприятие 1.6.2. Конкурс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 (1, 8)</t>
  </si>
  <si>
    <t>Мероприятие 1.6.2.1. Проведение конкурса на предоставление грантов в форме субсидий на создание журналистских материалов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экстремизма.</t>
  </si>
  <si>
    <t>Основное мероприятие 1.7.1. Сохранение и популяризация самобытной казачьей культуры (10)</t>
  </si>
  <si>
    <t>Мероприятие 1.7.1.1. Проект "Мангазейский ход" (историческое моделирование и этническая музыка), посвященный эпохе освоения казаками Сибирской земли</t>
  </si>
  <si>
    <t xml:space="preserve">Основное мероприятие 1.7.2. Обеспечение участия российского казачества в воспитании подрастающего поколения в духе патриотизма. Творческий фестиваль казачьей культуры "В единстве – мы сила!" (10)
</t>
  </si>
  <si>
    <t>Основное мероприятие 1.7.3. Оказание методической, консультативной помощи казачьим обществам (10)</t>
  </si>
  <si>
    <t>Мероприятие 1.8.1.2. Обеспечение информирования населения об избирательном процессе</t>
  </si>
  <si>
    <t>Подпрограмма 2 «Участие в профилактике экстремизма, а также в минимизации и (или) ликвидации последствий проявлений экстремизма»</t>
  </si>
  <si>
    <t xml:space="preserve">Основное мероприятие 2.1.1.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(1, 8)
</t>
  </si>
  <si>
    <t xml:space="preserve">Мероприятие 2.1.1.2. Осуществление мониторинга средств массовой информации  и информационно-телекоммуникационных сетей, включая сеть "Интернет", состояния межнациональных (межэтнических) и межконфессиональных отношений и раннего предупреждения конфликтных ситуаций </t>
  </si>
  <si>
    <t xml:space="preserve">Мероприятие 2.1.1.3. Проведение социологических исследований по вопросам противодействия экстремизму, оценка эффективности деятельности органов местного самоуправления  по профилактике экстремизма </t>
  </si>
  <si>
    <t xml:space="preserve">Мероприятие 2.1.1.4. Проведение анкетирования социальной обстановки в муниципальных образовательных организациях в целях выявления фактов распространения экстремистской идеологии 
</t>
  </si>
  <si>
    <t xml:space="preserve">Основное мероприятие 2.1.2. Реализация мер по профилактике распространения экстремистской идеологии в молодежной среде,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 (1, 3, 6).
</t>
  </si>
  <si>
    <t xml:space="preserve">Мероприятие 2.1.2.1. Проведение мероприятий в рамках заключенных соглашений о сотрудничестве между муниципальными учреждениями молодёжной политики и религиозными организациями и конфессиями (проведение встреч, бесед, лекций с молодежью, посещающей муниципальные учреждения молодёжной политики на темы религиозной культуры)
</t>
  </si>
  <si>
    <t xml:space="preserve">Мероприятие 2.1.2.2. Проведение мероприятий в рамках заключённых соглашений о сотрудничестве между муниципальными учреждениями молодёжной политики и ветеранскими организациями, участниками локальных войн и конфликтов (проведение встреч, бесед, направленных на профилактику экстремизма в молодёжной среде)
</t>
  </si>
  <si>
    <t xml:space="preserve">Основное мероприятие 2.1.3. Проведение в муниципальных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(1, 6)
</t>
  </si>
  <si>
    <t xml:space="preserve">Основное мероприятие 2.1.4. 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 (1, 6)
</t>
  </si>
  <si>
    <t>Мероприятие 2.1.4.1. Размещение информации о мероприятиях, направленных на укрепление межнациональных и межконфессиональных отношений, профилактику экстремизма, а также распространение информационных материалов о предупреждении и пресечении экстремистской деятельности</t>
  </si>
  <si>
    <t>Мероприятие 2.1.4.2. Мероприятия Единого урока по безопасности в сети «Интернет»</t>
  </si>
  <si>
    <t>Мероприятие 2.1.4.3. Реализация мероприятий, направленных на информирование населения о контентной фильтрации мобильных устройств (антивирусная программа с функцией  "Родительский контроль")</t>
  </si>
  <si>
    <t xml:space="preserve">Основное мероприятие 2.1.5. 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(7)
</t>
  </si>
  <si>
    <t>Мероприятие 2.1.5.1. Повышение профессионального уровня педагогических работников муниципальных образовательных организаций: организация и проведение обучающих семинаров для учителей и специалистов психолого-педагогического сопровождения детей мигрантов</t>
  </si>
  <si>
    <t>Основное мероприятие 2.1.6.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 (1)</t>
  </si>
  <si>
    <t xml:space="preserve">Мероприятие 2.1.6.1. Обеспечение функционирования системы автоматизированного мониторинга и анализа социальных медиа </t>
  </si>
  <si>
    <t>Мероприятие 2.1.6.2. Контентная фильтрация ресурсов сети интернет</t>
  </si>
  <si>
    <t>Основное мероприятие 2.1.7. Оказание содействия  средствам массовой информации в широком и объективном освещении деятельности органов местного самоуправления по противодействию экстремизму и терроризму в целях формирования в обществе нетерпимого отношения к распространению экстремизма (1, 8)</t>
  </si>
  <si>
    <t>Мероприятие 2.1.7.1. Производство и трансляция видеороликов социальной рекламы, направленных на укрепление общероссийского гражданского единства и гармонизацию межнациональных отношений, профилактику экстремизма.</t>
  </si>
  <si>
    <t>Основное мероприятие 2.1.8. Организация проведения форума, конференций, тренингов, семинаров, «круглых столов», для специалистов и объединений города по вопросам укрепления межнациональных отношений, профилактики экстремизма и терроризма (1).</t>
  </si>
  <si>
    <t>Основное мероприятие 2.1.9. Анализ и внедрение лучших муниципальных практик в сфере укрепления межнациональных и межконфессиональных отношений, профилактики экстремизма (1)</t>
  </si>
  <si>
    <t>Основное мероприятие 2.1.10. Обеспечение комплекса мер совместно с правоохранительными органами и организаторами собраний, митингов, демонстраций, шествий и других публичных мероприятий по обеспечению безопасности граждан и общественного порядка в местах их проведения (1)</t>
  </si>
  <si>
    <t>Подпрограмма 3. «Участие в профилактике терроризма, а также в минимизации и (или) ликвидации последствий проявлений терроризма»</t>
  </si>
  <si>
    <t>Основное мероприятие 3.1.1. Профилактическая работа с лицами, подверженными воздействию идеологии терроризма, экстремизма, а также подпавшими под её влияние (11).</t>
  </si>
  <si>
    <t>Основное мероприятие 3.2.1. Обеспечение охраны общественного порядка при проведении общегородских, праздничных, культурно-массовых и спортивных мероприятий (12).</t>
  </si>
  <si>
    <t>Мероприятие 3.2.1.1. Приобретение технических средств усиления контроля доступа, видеонаблюдения и проведение работ, обеспечивающих их функционирование</t>
  </si>
  <si>
    <t>Мероприятие 3.2.1.2. Обеспечение охраны общественного порядка и антитеррористической защищенности при проведении общегородских праздничных, культурно-массовых и спортивных мероприятий, согласованных Администрацией города (приобретение и установка секционных ограждений)</t>
  </si>
  <si>
    <r>
      <rPr>
        <sz val="10"/>
        <rFont val="Times New Roman"/>
        <family val="1"/>
        <charset val="204"/>
      </rPr>
      <t>Отчет
об исполнении муниципальной программы
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и терроризма на период до 2030 года» за 2023 год</t>
    </r>
    <r>
      <rPr>
        <sz val="10"/>
        <color rgb="FFFF0000"/>
        <rFont val="Times New Roman"/>
        <family val="1"/>
        <charset val="204"/>
      </rPr>
      <t xml:space="preserve">
</t>
    </r>
  </si>
  <si>
    <t xml:space="preserve">Гранты в форме субсидии предоставлены на следующие проекты: 
_- Региональной ассоциации некоммерческих организаций Ханты-Мансийского автономного округа – Югры с проектом «Фестиваль русской культуры «Русский мир» в размере 800 000 рублей 00 копеек;
- Региональной общественной организации Ханты-Мансийского автономного округа – Югры Чувашский национально-культурный центр «Туслах» (Дружба») с проектом «Поликультурный проект «Колыбельные истории» в размере 500 000 рублей 00 копеек;
- Местной Религиозной организации Православный приход Храма 
в честь Равноапостольного князя Владимира г. Сургута Ханты-Мансийского автономного округа – Югры Тюменской области Ханты-Мансийской епархии Русской православной церкви (Московский патриархат) с проектом «История одной бусинки» в размере 200 000 рублей 00 копеек;
- Автономной некоммерческой организации дополнительного профессионального образования «Институт развития компетенций» 
с проектом «Центр изучения русского языка» в размере 500 000  рублей 00 копеек;
- Автономной некоммерческой организации «Центр социальной 
и культурной адаптации интеграции иностранных граждан» с проектом «Центр изучения русского языка» в размере 500 000  рублей 00 копеек.
</t>
  </si>
  <si>
    <t>20.04.2014 заключены соглашения между Администрацией города, Управлением соцзащиты населения по г. Сургуту и Сургутскому району Департамента социального развития ХМАО - Югры и Сургутским благочинием Ханты-Мансийской епархии Русской Православной Церкви, а также 14.03.2018 между Администрацией города, Управлением соцзащиты населения по г. Сургуту и Сургутскому району Департамента социального развития ХМАО - Югры и местной мусульманской религиозной организацией города Сургута . Администрацией города оказано содействие религиозным организациям при проведении праздников Вербное воскресенье (09.04.2023), Православная Пасха (16.04.2023), Ураза-байрам (20-21.04.2023), Курбан-байрам (28.06-01.07.2023), Рождество Христово (07.01.2023) и Крещение Господне (19.01.2023).</t>
  </si>
  <si>
    <t>01.06.2023 на сцене театра Сургутского государственного университета состоялся концерт детского творчества «Сургут зажигает звёзды» в рамках проекта – «Марафон детства «#ДетиРулят86», который стартовал в Ханты-Мансийском автономном округе. В концерте приняли участие победители и призёры фестивалей: «Созвездие», «Калейдоскоп», «Солнце для всех», «Весенняя премьера», «Звёздная капель», «Радуга детства» (более 200 участников).</t>
  </si>
  <si>
    <t xml:space="preserve">Гранты в форме субсидии предоставлены на следующие проекты: 
-  Местной городской общественной организации «Сургутская федерация футбола» с проектом «Чемпионат города Сургута по футболу» в размере 655 340 рублей 00 копеек;
-  Некоммерческой организации Благотворительный Фонд «Траектория Надежды» 
с проектом «Общегородской праздник День физкультурника Hope On Air – 2023» в размере  735 251 рублей 35 копеек;
- Автономной некоммерческой организации Центр развития  и популяризации спорта «Родина» с проектом «Чемпионат города Сургута по баскетболу среди любительских команд» в размере  657 292 рубля 65 копеек. Подтверждённая сумма гранта  650 960 рублей 01 копейка, возврат 6 332 рубля 64 копеек.
-  Автономной некоммерческой организации Центр развития и популяризации спорта «Родина» 
с проектом «Физкультурно-оздоровительное мероприятие «ШВЛ- 2023»в размере  830 116 рубля 00 копеек. Подтвержденная сумма гранта 799 727 рублей 72 копейки, возврат 30 388 рубля 28 копеек.
</t>
  </si>
  <si>
    <t xml:space="preserve">Праздник «Вороний день» состоялся 08.04.2023 г. на территории ИКЦ «Старый Сургут». Программа праздника включала в себя; мастер класс по изготовлению оберега «Ворона», «Приветственный танец» от ансамбля «Дух Кавказа», песня на Хантыйском языке «Севан Акань» в исполнении Аллы Русмиленко и танцем от воспитанников клуба МПК «Факел», игра на музыкальном инструменте «Хомус» от Тарымова Руслана, Хантыйские национальные игры, Молодецкие игры, хоровод «Дружба». Количество участников – 50 человек.
</t>
  </si>
  <si>
    <t>В рамках работы корпуса "Волонтеры Победы" проведены акция «Георгиевская ленточка» (в рамках Всероссийской акции «Георгиевская ленточка», количество участников – 100 чел); на городских мероприятиях в рамках празднования Дня Победы осуществлено поздравление и развоз подарков ветеранам, детям войны и труженикам тыла Великой Отечественной войны; праздничные концерты, посвященные 78-летию Победы в Великой Отечественной войне; встреча участников проекта «Герои России»; торжественная церемония установки отреставрированного танка Т-62; церемония возложения цветов к мемориалу «Вечный огонь»; межмуниципальный молодежный автопробег «Бессмертный автополк» (количество участников – 150 чел.); акция «Свеча памяти» (в рамках Всероссийской акции «Свеча памяти», количество участников 20 чел)</t>
  </si>
  <si>
    <t xml:space="preserve">Мероприятие проведено в 2 этапа.
I этап межнационального фестиваля ВФСК ГТО проводился 4 июня,  23 сентября 2023 г. на базе спортивного зала «Геолог», ул. Мелик-Карамова 74а; участие в фестивале приняли 10 команд.
II этап Межнационального фестиваля ГТО проведен 29.10.2023г в МАУ Городской культурный, л приняло участие 49 человек. 
По итогам фестиваля первое место заняла команда «Яшьлар», второе место -  команда «Звезды ГТО», третье место - команда «Югорчане».
</t>
  </si>
  <si>
    <t xml:space="preserve">Фестиваль национальных культур «Соцветие» состоялся 4 июня 2023 г., количество участников – более 15 тысяч человек.
</t>
  </si>
  <si>
    <t>Мероприятие проводится 1 раз в 2 года, запланировано к проведению в 2024 году.</t>
  </si>
  <si>
    <t>Мероприятие 1.2.2.5. Реализация проекта «Главные слова», проведение мероприятий,  направленных на формирование у обучающихся духовных ценностей, ценностей человеческой жизни, семьи, гражданского общества, многонационального российского народа, патриотизма, уважения к Отечеству</t>
  </si>
  <si>
    <t>С 4 по 6 ноября 2023 года в дистанционном формате проведена онлайн-викторина для детей и молодежи от 10 до 18 лет. Каждый участник получил возможность познакомиться с традициями и обычаями народов России, ответив на 30 вопросов викторины. Охват составил – 330 человек.</t>
  </si>
  <si>
    <t xml:space="preserve">Участниками клубного формирования «Детская студия мультипликации «Аниматика» создан мультипликационный фильм по мотивам чувашских сказок, мультипликационный фильм по мотивам мансийской сказки. Количество участников - 20 человек.
</t>
  </si>
  <si>
    <t>На базе работодателей ООО «Вторчермет, МКУ «Лесопарковое хозяйство», ГК «Сибпромстрой», УК «Сервис-3», ООО» Нева-Трейд», ООО «Детали спецтехники-групп», ООО «Ювентус», ООО ЮВиС» проведены рабочие встречи с иностранными гражданами о нормах и правилах поведения в РФ, об ответственности  за нарушение законодательства, доведена информация о массовых городских мероприятиях н (общий охват – более 360 иностранных граждан).</t>
  </si>
  <si>
    <t>На базе работодателей ООО «Вторчермет, МКУ «Лесопарковое хозяйство», ГК «Сибпромстрой», УК «Сервис-3», ООО» Нева-Трейд», ООО «Детали спецтехники-групп», ООО «Ювентус», ООО ЮВиС» проведены рабочие, до работодателей доведена информация о массовых городских мероприятиях н возможности принятия в них участия (общий охват – более 360 иностранных граждан).</t>
  </si>
  <si>
    <t xml:space="preserve">13.04.2023, 14.12.2023 сотрудники Администрации города приняли участие в рабочем совещании ОВМ УМВД г.Сургута с представителями работодателей, использующих труд иностранных граждан, и национальными объединениями. В ходе совещания до участников доверена информация об изменениях в миграционном законодательстве, о необходимости его соблюдения. </t>
  </si>
  <si>
    <t>14.06.2023 при взаимодействии с УМВД России по г. Сургуту, проведена рабочая встреча с представителями СМИ горда по вопросам объективного, корректного освещения вопросов межнациональных, межконфессиональных отношений в муниципальном образовании.
22.11.2023 состоялась пресс-конференция по вопросу получения государственной услуги по учету лиц, относящихся к коренным малочисленным народам Российской Федерации.</t>
  </si>
  <si>
    <t xml:space="preserve">В 2023году  осуществлен мониторинг сети интернет этнополитической и религиозной ситуации на территории города. Фактов попыток дестабилизации общественно-политической ситуации не выявлено.
</t>
  </si>
  <si>
    <t xml:space="preserve">На сайте Администрации города размещена информация о проведении выборов Губернатора Тюменской области и депутата в Думу города.
https://admsurgut.ru/article/78/176956/10-sentyabrya-surgutyane-budut-vybirat-Gubernatora-Tyumenskoy-oblasti-i-deputata-v-Dumu-goroda
https://admsurgut.ru/article/78/178116/Za-Gubernatora-Tyumenskoy-oblasti-progolosovali-deputaty-raznyh-urovney
</t>
  </si>
  <si>
    <t>Проведено социологическое исследование на тему «Отношение горожан к проявлениям экстремизма, оценка эффективности действий органов местного самоуправления по профилактике экстремизма». Результаты соц.исследования будут на рассмотрены на заседании Межведомственной комиссии города Сургута по противодействию экстремистской деятьности в 1 полугодии 2024 года.</t>
  </si>
  <si>
    <t xml:space="preserve">В рамках заключенного соглашения о сотрудничестве №7 от 02.09.2019 г. МБУ «Вариант» с религиозной православной организацией «Православный Приход храма в честь святой мученицы Татианы» проведена познавательная экскурсия в православный храм «Пасхальный звон».
Воспитанники клубов и центров МБУ «Вариант» посетили храм святой мученицы Татианы. Настоятель прихода - отец Андрей рассказал о праздники Святой Пасхи, а так же предоставил возможность подняться в звонницу и позвонить в церковные колокола. Охват участников 30 человек, количество просмотров - 1811.
</t>
  </si>
  <si>
    <t xml:space="preserve">С 11 по 31 мая 2023 года прошел обучающий семинар для учителей и специалистов психолого-педагогического сопровождения детей мигрантов. Программа семинара включала информацию о ключевых направлениях предупреждения (профилактики) экстремизма и терроризма в образовательной среде (114 участников). </t>
  </si>
  <si>
    <t>Проводится мониторинг сайтов сети Интернет на наличие информации, содержащей признаки экстремистского и террористического характера, результаты мониторинга  направляются в прокуратуру города Сургута, УМВД России по городу Сургуту. В 2023 году выявлено 163  материала, содержащих признаки экстремистского характера.</t>
  </si>
  <si>
    <t>В рамках мероприятия приобретено периметральное ограждение в количестве 1 115 шт.</t>
  </si>
  <si>
    <t xml:space="preserve">Основное мероприятие 1.5.2. Издание информационных материалов, тематических словарей, разговорников для мигрантов 
(1, 8, 9) 
</t>
  </si>
  <si>
    <t>Основное мероприятие 1.5.4. Привлечение средств массовой информации к формированию положительного образа мигранта, популяризация легального труда мигрантов (1, 8)</t>
  </si>
  <si>
    <t xml:space="preserve">Основное мероприятие 1.6.1.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
(1 ,8)
</t>
  </si>
  <si>
    <t xml:space="preserve">Проект  направлен на сохранение и развитие традиций семьи, объединение семей для совместной творческой деятельности, получение положительных эмоций от совместной деятельности, в процессе которой формируется и развивается отношение к детям, к родителям, пожилым родственникам, отражаются общие взгляды и чувство взаимопомощи. В рамках проведения мероприятий (08.11.2023, 16.12.2023) семьи-участники создавали арт-объект на тему «Северный лес». Всего участие приняло 5 семей, общее количество человек - 30.
</t>
  </si>
  <si>
    <t>Мероприятие 1.5.1.1. Обеспечение деятельности Центров культурно-языковой адаптации детей мигрантов</t>
  </si>
  <si>
    <t xml:space="preserve">Проведены интерактивные музейные занятия для детской и семейной аудитории, раскрывающие национальные особенности культуры населения Сургута и Сургутского района. Количество участников – 305 человек.
Работа мультимедийной интерактивной карты «ЦЕЛЬный Сургут» решает серьезную задачу по сплочению жителей многонационального города, способствует сохранению и трансляции культурных традиций разных национальностей. Количество участников – 72 человек.
Презентация игры для интерактивной карты «ЦЕЛЬный СУРГУТ» - это новое приложение для детской аудитории, которое предоставляет возможность получить знания о традиционных особенностях народов, проживающих в городе и округе. Количество участников – 42 человека.
</t>
  </si>
  <si>
    <t>Заключен контракт на производство 3-х социальных видеороликов, направленных на формирование положительного образа мигранта, а также на укрепление общероссийского гражданского единства и гармонизацию межнациональных отношений, профилактику экстремизма. Произведено 3 видеоролика («Я люблю Сургут», «Счастье», "Соседи"), которые транслировались на телеканале «Мегаполис» – 109 раз каждый.</t>
  </si>
  <si>
    <t xml:space="preserve">В 2023 году состоялся фестиваль "Мангазейский ход", в рамках которого были воссозданы сцены освоения северных земель XVI-XVIII вв. и становления первых сибирских городов. В программе фестиваля: осада острога, военный лагерь, город кочевников, обучение стрельбе из лука и владению саблей, интерактивная выставка доспехов и снаряжения, ремесленная улица с мастер-классами, дефиле в исторических костюмах, обряд «Невеста», спектакль ТАиК «Петрушка», традиционные игры, тематические фотозоны, а также научно-практическая конференция.
Количество участников – 8000 человек.
</t>
  </si>
  <si>
    <r>
      <rPr>
        <sz val="9"/>
        <rFont val="Times New Roman"/>
        <family val="1"/>
        <charset val="204"/>
      </rPr>
      <t>В 2023 году на конкурс в сфере гармонизации межэтнических и межконфессиональных отношений представлено 9 проектов.  Конкурс позволяет создать новые возможности социализации детей мигрантов 
Победителями и призерами конкурса стали: проект по взаимодействию
образовательной организации с социальными партнёрами в решении задач воспитания
«Приключения жёлтого чемоданчика. Сказки и куклы Югры» МБОУ СОШ № 45 (I место);
проект «Школа – социокультурный центр» МБОУ школы «Перспектива» (II место); проект
«Караван дружбы» МБОУ СОШ № 22 имени Г.Ф. Пономарева (III место).</t>
    </r>
    <r>
      <rPr>
        <sz val="9"/>
        <color rgb="FFFF0000"/>
        <rFont val="Times New Roman"/>
        <family val="1"/>
        <charset val="204"/>
      </rPr>
      <t xml:space="preserve">
</t>
    </r>
  </si>
  <si>
    <t>Торжественное мероприятие «В единстве сила России», посвященное Дню народного единства проведено с 30 октября по 10 ноября 2023 года на базах МБОУ гимназии «Лаборатория Салахова», МБОУ лицея № 1, МБОУ лицея имени генерал-майора Хисматулина В.И., МБОУ СОШ № 24, МБОУ СОШ № 26, МБОУ СОШ № 45, МБОУ СОШ № 46 с УИОП, МБОУ НШ № 30, МБОУ НШ «Прогимназия», МБОУ школы «Перспектива». В рамках мероприятия проведены концерты ко Дню народного единства, фестивали, классные часы, спортивные соревнования, челленджи, игры. Участие приняли 7 392 учащихся.</t>
  </si>
  <si>
    <t xml:space="preserve">Со 2 сентября по 6 октября 2023 года в городе Сургуте состоялся конкурс творческих работ 
«Я, Сургут, Югра, Россия» среди учащихся 1-11 классов.  Цель конкурса – противодействие идеологии терроризма и экстремизма, формирование позитивных ценностных ориентаций у подрастающего поколения, гармонизация межэтнических отношений, профилактика правонарушений.
Конкурс был проведён в трёх номинациях:
- «Мы вместе против террора»;
- «Моя семья – опора России»;
- «Мы – одна страна».
В конкурсе приняли участие 156 учащихся из 23 общеобразовательных учреждений города.
</t>
  </si>
  <si>
    <t xml:space="preserve">С 10 ноября по 08 декабря 2023 года организован городской конкурс «Литература – душа русской культуры». Цель конкурса: популяризация русской литературы, формирование читательской компетентности у детей мигрантов, поддержка русского языка как государственного языка Российской Федерации. Участники – дети мигрантов, учащиеся общеобразовательных учреждений, подведомственных департаменту образования Администрации города, проживающие на территории Российской Федерации не более пяти лет, члены их семей. Тематика конкурса: произведения русских писателей и поэтов о дружбе многонациональных народов России, произведения, посвященные памятным и историческим событиям нашей страны, произведения, посвященные Ханты-Мансийскому автономному округу – Югре, семейным ценностям и традициям народов, проживающих на территории нашего округа, а также произведения, посвященные героям ратных полей – Куликовского, Бородинского, Прохоровского сражений, великим людям, имеющим отношение к этим историческим датам.
Номинации конкурса: «Национальный фольклор», «Индивидуальное прочтение», «Семейная история».
Участие приняли 50 учащихся из 10 ОУ. 
</t>
  </si>
  <si>
    <t xml:space="preserve">С 16 января по 31 мая 2023 года МБОУ СОШ № 3, 5, 8 имени Сибирцева А.Н., 15, 19, 20, 26, 29, СШ № 9 организовано проведение курсов «Развитие языковой, речевой компетентности детей мигрантов, не владеющих и слабо владеющих русским языком» для 147 обучающихся. </t>
  </si>
  <si>
    <t>02 декабря 2023 года в МБОУ лицее имени генерал-майора Хисматулина В.И. в целях сохранения и развития культурных традиций сибирского казачества и воссоздания духовных ценностей традиционной казачьей культуры  состоялся творческий фестиваль казачьей культуры «В единстве – мы сила», посвященный 441-ой годовщине со дня основания Сибирского казачьего войска.
Номинации фестиваля: 
1) «Казачество в истории» (историческая) – исследовательские работы о казачестве с использованием семейных реликвий или другого материала об истории и традициях казачества;
2) «Эти строки рождены душою…» (литературная) – литературно-музыкальная композиция – театральное представление, созданное по произведениям литературы и музыки;
3) «Усы, лампасы, шашка, добрый конь…» (художественная) - принимаются любые работы по изобразительному искусству отражающие историю и культуру казачества России;
4) «Эх – конь мой удалой…» (творческая) – коллективное вокальное исполнение;
5) «Мой край родной, казачий!» (мультимедийная) – создание мультипликационных, художественных и документальных фильмов, посвященных популяризации казачьей культуры в соответствии с категорией участников.
На фестиваль было подано 124 конкурсных материалов, как в индивидуальном, так и в коллективном исполнении из 16 общеобразовательных организаций города.</t>
  </si>
  <si>
    <t>В период с 01 по 29 декабря 2023 года в подведомственных общеобразовательных учреждениях проводилось анкетирование среди учащихся 9 – 11-х классов, направленное на изучение социальной обстановки в муниципальных общеобразовательных учреждениях на предмет выявления фактов распространения экстремистской идеологии среди учащихся. Участие в анкетировании приняли 10 463 учащихся 9 – 11-х классов (100%). Результаты анкетирования обрабатываются МКУ "Наш город" до 09 февраля 2024 года.</t>
  </si>
  <si>
    <t xml:space="preserve">В 2023 году проведены следующие мероприятия для педагогов, учащихся и их родителей (законных представителей):
В течение учебного года учащиеся ОУ участвовали в мероприятиях всероссийского образовательного проекта в сфере информационных технологий «Урок цифры» по темам:
- «Исследование кибератак» (21 526 учащихся);
- «Цифровое искусство: музыка и IT» (22 053 учащихся);
- «Квантовый мир: как устроен квантовый компьютер» (23 466 учащихся);
- «Быстрая разработка приложений» (23 492 учащихся);
- «Искусственный интеллект в стартапах» (15 861 учащихся);
- «Видеотехнологии» (16 201 учащихся).
В мероприятиях, проведенных в рамках проекта «Урок цифры», приняли участие более 43 000 учащихся, 1 973 педагога. 
В рамках просветительского проекта «Цифровой ликбез»:
-  дистанционная экспертная сессия «Кибергигиена решает все: что должен знать каждый» (участие приняли 5 045 учащихся, 1 909 родителей); 
-  родительские собрания «Интернет-мошенничество», «Цифровой баланс», «Права потребителей», «Электронные деньги» (более 15 000 участников);
-  викторина  «Сетевой этикет» (более 150 учащихся); 
-  классные часы, родительские собрания на темы  «Электронные деньги», «Цифровой баланс», «Права потребителей», «Цифровой этикет», «Авторское право», «Кибергигиена решает все: что должен знать каждый», «Интернет – травля», «Цифровая приватность» (участие приняли 2 661 учащихся и 413 родителей).
Всего в рамках проекта «Цифровой ликбез» приняли участие 46 818 учащихся, 1 522 педагога и 12 164 родителя. 
Во всех ОУ проведены мероприятия, посвященные празднованию Дня интернета в России.
Количество участников мероприятий из числа детей составило более 56000.
</t>
  </si>
  <si>
    <t>Учащиеся включены во внеурочную деятельность, дополнительное образование, в мероприятия и активности федерального, регионального и муниципального уровней, приуроченные к памятным и знаменательным датам Российской Федерации, направленные на формирование у учащихся традиционных духовно-нравственных ценностей, общероссийской гражданской идентичности, сохранение исторической памяти о значимых датах истории России, исторической правды о преступлениях нацистов и их пособников в отношении мирных советских граждан в годы Великой Отечественной войны на оккупированной территории, приуроченных ко Дню народного единства, Дню Государственного герба Российской Федерации, Дню Конституции Российской Федерации, Дню принятия Федеральных конституционных законов о Государственных символах РФ,  ко Дню начала Нюрнбергского процесса, Дню Героев России, Дню неизвестного солдата, Дню полного освобождения  Ленинграда от фашистской блокады, Дню памяти о геноциде советского народа нацистами и их пособниками в годы Великой Отечественной войны и др. (охват более 50 000 обучающихся).</t>
  </si>
  <si>
    <t>Мероприятие 1.2.1.1. Организация в муниципальных общеобразовательных организациях мероприятий, направленных на распространение идеи единства народов Российской Федерации, в том числе посвященных празднованию Дня Государственного флага Российской Федерации, Дня народного единства</t>
  </si>
  <si>
    <t>Мероприятие 1.2.1.4. Проведение торжественного мероприятия "В единстве сила России", посвященного Дню народного единства</t>
  </si>
  <si>
    <t xml:space="preserve">В рамках городского проекта «Главные слова» прошла встреча учащихся с сотрудниками УМВД – участниками боевых действий на тему: «Честь имею», после которой было организовано посещение музея Центра профессиональной подготовки УМВД России по городу Сургуту. Участники: члены военно-патриотических объединений МБОУ СОШ №8 им. А.Н. Сибирцева, 26, 46 с УИОП, лицея №1. Участие приняли более 80 учащихся.
В рамках проекта сняты видеоролики на темы: "Мир безопасности", "В единстве сила России", "Героизм" для дальнейшего направления в общеобразовательные учреждения и организации обсуждения с учащимися.
</t>
  </si>
  <si>
    <t xml:space="preserve">В 2023 году продолжается информационная и консультативная поддержка созданных в 2022 году проектов «Центр социальной и культурной адаптации и интеграции иностранных граждан» открыт Центр адаптации иностранных граждан, а также Дом дружбы народов.
В 2023 году, учитывая актуальность проблемы – слабое владение русским языком детьми мигрантов, в  на базе 2 некоммерческих организаций, а также 5 общеобразовательных учреждений города реализован проект «Центры изучения русского языка» (далее – Центры). Дети, не владеющие или слабо владеющие русским языком, обучались русскому языку как иностранному, а также знакомились с русской культурой, нормами и правилами поведения, принятыми в городе и в целом в стране.
</t>
  </si>
  <si>
    <t>Постановлением Администрации города от 29.01.2020 № 640 утверждено положение о системе мониторинга состояния межнациональных, межконфессиональных отношений и раннего предупреждения конфликтных ситуаций в городе Сургуте (далее – положение). Организация деятельности по мониторингу при выявлении  резонансных ситуаций осуществляется в соответствии с указанным положением, в результате принятых мер межэтнического конфликта не допущено.</t>
  </si>
  <si>
    <t>В течение 2023 года  реализовано  30 мероприятий, направленных на профилактику экстремизма, в том числе: дни народных игр, круглые столы, викторины, игровые программы, встречи, видео презентации, праздники, конкурсы рисунков и др. Все мероприятия успешно реализованы. Общий охват участников составил – 793 человек.</t>
  </si>
  <si>
    <t>06 мая 2023 года в МБОУ школе "Перспектива" прошел фестиваль-конкурс детского хорового творчества "Поет душа народа. Песни о главном!". Участниками конкурса стали хоровые коллективы школы № 45, школы № 19 и школы «Перспектива» (60 учащихся). В репертуаре фестиваля исполнялись песни о Родине, в том числе русские народные композиции.
Итоги фестиваля:
1 место – МБОУ СОШ №45
2 место – МБОУ СОШ №19
3 место – МБОУ «Перспектива»</t>
  </si>
  <si>
    <t xml:space="preserve">В 2023 году реализован план мероприятий по содействию гражданам в получении государственной услуги по учету лиц, относящихся к коренным малочисленным народам Российской Федерации в городе Сургуте, утвержденный распоряжением Администрации города от 26.01.2022 № 119. План исполнен в полном объеме.
</t>
  </si>
  <si>
    <t xml:space="preserve">Цель конкурса - укрепление межэтнических и межконфессиональных отношений, духовно-нравственного воспитания юных сургутян посредством объединения учащихся разных национальностей через различные виды социально полезной деятельности по следующим номинациям: «Сказка – ложь, да в ней намёк...» (участники - учащиеся 3 – 4-х классов), «Трудолюбие в притчах и легендах» (участники - учащиеся 5 – 6-х классов), «В труде красота человека» (участники - учащиеся 7 – 8-х классов), «Точка зрения» (участники - учащиеся 9 – 10-х классов).
Для участия учащиеся предоставляли видеорассуждение на одну из тем:
- «Истинное сокровище для людей – умение трудиться»; 
- «Труд – это единственный титул истинного благородства»; 
- «Поэзия труда»;
- «Душа обязана трудиться и день и ночь...»;
- «Если вы правильно выберете труд и вложите в него душу, то счастье само вас отыщет». 
 Участие в конкурсе приняли более 50 учащихся из 7 общеобразовательных учреждений.
</t>
  </si>
  <si>
    <t>На портале Администрации города вышло не менее 23 публикаций. Департаментом массовых коммуникаций и аналитики информация размещена в разделах «Новости. Главное», «Важное», «Управление по вопросам общественной безопасности/Новости» о деятельности органов местного самоуправления муниципального образования городской округ Сургут в сфере укрепления межнациональных и межконфессиональных отношений, профилактики экстремизма.</t>
  </si>
  <si>
    <t xml:space="preserve">В 2023 году проведен конкурсный отбор среди СМИ для предоставления грантов в форме субсидий на создание журналистских материалов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экстремизма, по результатам конкурса 4 победителя:
- ООО «Мегаполис» (телеканал «Мегаполис») с проектом «Добро пожаловать», вышло 10 оригинальных программ;
 - ООО «Радиоканал 1» («Радиоканал 1 Сургут») с радиопроектом «Открытая книга», вышло 8 оригинальных программ;
- ООО «Телекоммуникационная Региональная Компания-пресс» (печатное издание «Московский Комсомолец. МК – Югра») с проектом «История и традиции Сургута», вышло 14 материалов; 
- АО Телекомпания «СургутИнформ-ТВ (сетевое издание SITV.RU) в рамках проекта «Триггер»  выпустило 8 интернет-программы.
</t>
  </si>
  <si>
    <t xml:space="preserve">Взаимодействие с казачьими обществами проводится на регулярной основе. В 2023 году утверждено 2 Устава казачьих обществ: "Сургутского городского казачьего общества", "Некоммерческой организации Хуторское казачье общество "СУРГУТ".
</t>
  </si>
  <si>
    <t xml:space="preserve">Учащиеся включены во внеурочную деятельность, дополнительное образование, в мероприятия и активности федерального, регионального и муниципального уровней, приуроченные к памятным и знаменательным датам Российской Федерации, направленные на формирование у учащихся традиционных духовно-нравственных ценностей, общероссийской гражданской идентичности, сохранение исторической памяти о значимых датах истории России, исторической правды о преступлениях нацистов и их пособников в отношении мирных советских граждан в годы Великой Отечественной войны на оккупированной территории (охват более 50 000 обучающихся).
В рамках месячника оборонно-массовой работы проведено более 40 мероприятий: тематические классные часы «Честь имею», «Герои нашего времени», «Герои спецоперации», единый урок «История российской авиации», внутришкольные соревнования по пулевой стрельбе, смотры строя и песни, акции «Сладкое письмо солдату», «Я – патриот своего отца», «Цветы на граните», «Свеча памяти», военно-спортивные конкурсы и эстафеты, уроки мужества с участием представителей ветеранских общественных организаций, торжественное вручение приписных удостоверений, экскурсии по экспозициям ресурсных центров культурно-образовательного проекта «Три ратных поля России в Сургуте», Сургутского краеведческого музея, Центра профессиональной подготовки УМВД России по ХМАО–Югре и другие. В мероприятиях приняли участие более 67 000 обучающихся.
В 2023 года состоялось открытие 41 первичного отделения Российского движения детей и молодежи «Движения Первых», цель которых - подготовка детей и молодежи к полноценной жизни в обществе, включая формирование их мировоззрения на основе традиционных российских духовных и нравственных ценностей, а также развитие у детей и молодежи общественно значимой и творческой активности, высоких нравственных качеств, любви и уважения к Отечеству. Участниками мероприятий и акций стали более 10 000 учащихся.      
Системно проводятся «Уроки мужества», в которых принимают участие депутаты Думы города, представители ветеранских общественных организаций, военного комиссариата, сотрудники отряда мобильного оперативного назначения по городу Сургуту, офицеры Центра профессиональной подготовки УМВД России по ХМАО-Югре, принимавшие участие в боевых действиях (более 200 встреч, 10 000 учащихся).
В рамках празднования Дня Победы в мае 2023 года, учащиеся стали участниками встречи с представителями Сургутского отряда мобильного оперативного назначения (100 участников); концерта Ансамбля песни и пляски Центрального военного округа (30 участников); торжественного открытия танка Т-62 в сквере 31 микрорайона (15 участников); концерта, посвященный празднованию 78-ой годовщины Победы в Великой Отечественной войне (30 участников); встреч ветеранов боевых действий, имеющих звание Героя Российской Федерации, в рамках проекта «Герои России» (190 участников).
Учащиеся  приняли участие в акции «Письмо дружбы», в рамках которой писали письма своим сверстникам – учащимся гимназии города Макеевки, которые отправлены в гимназию Макеевки.
В организации таких акций, как «Мое тепло – солдату» и «Добрые письма» и т.д., направленных на поддержку участников специальной военной операции акций участниками образовательных отношений, собраны теплые вещи, написано более 3000 «добрых писем".
Прошли мероприятия Всероссийской акции «Папе с любовью», направленной на укрепление института семьи и повышение значимости отцовства в воспитании детей, встреча  с родителями погибшего участника специальной военной операции «Откровенный разговор с отцом героя»,  встреча с Героем Российской Федерации Дамиром Юсуповым.
Почти 400 школьников Сургута посетили Международную выставку-форум «Россия». Проведены лекции по внутренней и внешней политике на темы: «Глобальный контекст украинского кризиса», «Спецоперация: факты против домыслов», «Дипломатическая история конфликта на Украине: почему не сработали Минские соглашения». Участие приняли специалисты департамента образования, заместители директоров по внеклассной и внешкольной воспитательной работе, советники директоров по воспитанию и взаимодействию с детскими общественными объединениями, учителя истории и обществознания, классные руководители (282 человека).
</t>
  </si>
  <si>
    <t xml:space="preserve">В целях пропаганды социально-значимых ценностей на официальных сайтах, социальных сетях образовательных учреждений города, портале «Учусь в Сургуте», в родительских группах мессенджеров Viber, WhatsApp систематически размещается информация о событиях, мероприятиях, запланированных и прошедших в муниципальной системе образования. Реализуется проект "Культура для школьников", который направлен на духовное, эстетическое и художественное развитие школьников, повышение культурной грамотности подрастающего поколения. Сведения о реализации проекта «Культура для школьников» размещены на официальных сайта общеобразовательных учреждений и на портале «Учусь в Сургуте».
Также в  телеграм-канале «Культура для школьников» еженедельно размещаются анонсы о мероприятиях, проводимых учреждениями культуры, подписчиками которого являются более 2000 представителей родительской общественности и учащихся, образовательных учреждений.
Для ознакомления учащихся о проводимых мероприятиях, олимпиадах, соревнованиях в городе работает телеграмм-канал «Образование, культура, спорт детям Сургута». 
Для детей города создан персональный чат-бот «Ася», который помогает детям узнать информацию об учёбе, спорте, творчестве, науке.
</t>
  </si>
  <si>
    <t>В муниципальных общеобразовательных учреждениях взаимодействие участников образовательных отношений ведется средствами информационно-коммуникационной образовательной платформы «Сферум» (далее – ИКОП «Сферум», платформа «Сферум»). При регистрации на платформе «Сферум» аккаунт в социальной сети «ВКонтакте» не создается. Учебный профиль как ребенка, так и родителя полностью изолирован от личного профиля в социальной сети «ВКонтакте».
С целью обеспечения информационной безопасности при работе с ИКОП «Сферум» специалистами МАУ «Информационно-организационный центр» проводятся ежедневное консультирование родителей по регистрации, подключению к VK Мессенджеру, о соблюдении правил информационной безопасности при работе в мессенджере, на сайте МАУ «ИОЦ» размещены 3 инструкции по регистрации и использованию ИКОП «Сферум».
20.12.2023 на городском родительском собрании представлены информационные ресурсы по формированию информационной культуры при работе в сети «Интернет», рекомендации по созданию условий безопасного поиска информации на личных компьютерах детей и их родителей.</t>
  </si>
  <si>
    <t>Введены в эксплуатацию: 
- система мониторинга социальных сетей и средств массовой информации «Медиалогия» (в системе ведется мониторинг по темам: выборы, терроризм, экстремизм, межнациональные отношения и протестные настроения), 
- поисково-аналитическая система для организации мониторинга социальной сети «ВКонтакте», «Одноклассники», «Telegram»- «SEUS»,
- продление неисключительного права (лицензии) на использование системы контентной фильтрации SkyDNS..</t>
  </si>
  <si>
    <t>30-31.10.2023 состоялся второй городской форум «Сургут. Безопасность», в котором приняли участие субъекты профилактики, эксперты, специалисты, которые в течение двух дней обсуждали вопросы повышения эффективности деятельности, направленной на укрепление межнациональных отношений, профилактику экстремизма и терроризма, административных правонарушений, выработку новых форм и методов взаимодействия (участие в работе форума приняло более 7500 человек в онлайн и офлайн формате).</t>
  </si>
  <si>
    <t>В 2023 году финансовые средства  на приобретение технических средств усиления контроля доступа и проведение работ, обеспечивающих их функционирование не выделялись</t>
  </si>
  <si>
    <t xml:space="preserve">ООО «Астра Медиа» произведены 5 видеороликов социальной рекламы («Профилактика экстремизма и терроризма», «Природа», «Студенты», «Кухня», «Профессии»), которые транслировались по 160 раз каждый в 6-ти кинозалах города Сургута.
</t>
  </si>
  <si>
    <r>
      <t>1) Заключен контракт с ООО «Мегаполис» на производство и трансляцию 18-и тематических программ (хронометраж по 3 мин.), которые транслировались на телеканале «Мегаполис» и социальных сетях.  
2) Заключен контракт с ООО ТРК «Сургутинтерновости» на производство и трансляцию 4 фильмов по 13 мин, которые транслировались на каналах «360», «Сургут24» и на сайте исполнителя. Названия фильмов: "Все СВои", "По-русски думать, писать и говорить", "КМНС. Сохранившие себя.", "Дом большой семьи".  
3) Заключен контракт с АО «СургутИнформ-ТВ» на производство и трансляцию тематических рубрик в программе «Итоги недели». Произведено 8 тематических рубрик, которые транслировались на «Телеканал С1» и «Телеканал 86».  
4) Заключен контракт с ООО «Печатный мир г. Ханты-Мансийск» на производство 3-х специальных выпусков печатных изданий. Произведено 3 специальных выпуска, посвященных укреплению межнациональных отношений, каждый тиражом - 8 300 экземпляров, распространение по подписке - 2000 экземпляров.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 xml:space="preserve">
</t>
    </r>
  </si>
  <si>
    <t>В рамках заключенных соглашений с Общественной организацией Сургутское местное городское отделение «Саланг» Российский Союз ветеранов Афганистана, Ханты-Мансийским отделение «БОЕВОЕ БРАТСТВО» в период январь-май 2023 проведено 37 тематических экскурсий «Воинская доблесть» и 17 уроков мужества  с охватом 1 114 человек.</t>
  </si>
  <si>
    <t xml:space="preserve">Основные мероприятия проекта "Этнонити":
- фестиваль «Краса Нации», участницами фестиваля стали 15 представительниц различных национальностей, проживающих в нашем городе.  
 - «ЭтноПикник» «Мы вместе» объединил более 150 участников, представителей молодежных национальных общественных объединений города Сургута. Программа мероприятия включала: проведение национальных игр, мастер классов, борьбы «Корэш», игры в пейнтбол, показательные выступления творческих самодеятельных коллективов, а также этнодискотека под музыку народов - Дагестана, Чечни, Башкир, Татар, Ногайцев, Русских, Ханты, Таджиков.
- «Шахматный турнир» между смешанными командами представителей различных национальностей. Турнир проходил по круговой системе в котором приняли участие 7 команд представителей разных этнических объединений. Количество участников – 60 человек
- «ЭтноЁлка», в рамках  которой проведены конкурс по росписи новогодних шаров в этнической тематике и деревянных заготовок кукол-матрешек; торжественное открытие выставки в ТРЦ «Сургут Сити Молл» и награждение участников за лучшие работы; работа выставки  новогодних  шаров  и  кукол-матрешек, признанных лучшими по мнению жюри, в  ТРЦ «Сургут Сити Молл», количество участников – 250 человек.
</t>
  </si>
  <si>
    <r>
      <t>Организованы мероприятия в соответствии с планом по взаимодействию подведомственных образовательных учреждений с Сургутским благочинием в сфере духовно-нравственного и гражданско-патриотического воспитания. В сотрудничестве с Сургутским благочинием принимают участие: 37 муниципальных бюджетных общеобразовательных учреждений, 39 муниципальных бюджетных дошкольных образовательных учреждений. За каждым православным приходом города закреплены образовательные организации. В 2023 году проведено более 200 мероприятий.
- всероссийская олимпиада школьников «Основы православной культуры», которая проводится Православным Свято-Тихоновским гуманитарным университетом (г. Москва)</t>
    </r>
    <r>
      <rPr>
        <sz val="9"/>
        <rFont val="Times New Roman"/>
        <family val="1"/>
        <charset val="204"/>
      </rPr>
      <t xml:space="preserve">
- встречи с родителями детей иностранных граждан, в том числе занимающихся в центрах культурно-языковой адаптации детей мигрантов с приглашением специалистов управления по вопросам общественной безопасности и имама Сургутской мечети, Рустама Хазрата. С родителями обсуждаются вопросы по адаптации и социализации детей, о правилах и нормах поведения в принимающем обществе, об основах добрососедства в этноконфессиональном городе;
- взаимодействие муниципальных образовательных учреждений с официальными религиозными организациями, национальными этническими объединениями в целях организации мероприятий (чечено-ингушская диаспора, азербайджанская национально-культурная автономия «Бирлик», киргизская диаспора, МОО «Башкирская национальная культурная автономия Сургута», таджикская, дагестанская диаспора).
</t>
    </r>
  </si>
  <si>
    <t xml:space="preserve">Проект «Сургут – наш общий дом»  создает условия для культурного обмена и межнационального взаимодействия, формирует интерес у подрастающего поколения к культуре и традициям своего народа, к культуре других национальностей.
26 февраля состоялся тематический концерт «Калейдоскоп» с участием национальных творческих коллективов. Охват зрительской аудитории – 195 человек.
12 марта состоялась интерактивно-развлекательная программа «Мăнкун» коллектива чувашской культуры «Туслах». Охват зрительской аудитории – 110 человек.
25 марта состоялся тематический концерт «Навруз» с участием национальных творческих коллективов.
Охват зрительской аудитории – 195 человек. 
11 июня состоялось праздничное мероприятие, посвященное Дню города. Охват зрительской аудитории – 195 человек.
04.11.2023 состоялся концерт концерт ко Дню народного единства. Творческая программа объединила выступления национальных коллективов и артистов города. Главной идеей программы стало равноправие культур. Несмотря на то, что все мы разные, мы любим и уважаем традиции всех народов, населяющих не только наш Сургут, но и огромную страну.  Охват зрительской аудитории - 195 человек
</t>
  </si>
  <si>
    <t xml:space="preserve">Программа «Социокультурные истоки» реализуется в 37 общеобразовательных учреждениях, подведомственных департаменту образования Администрации.
Программа предметной области ОРКСЭ в соответствии с ФГОС НОО реализуется в 35 общеобразовательных учреждениях, подведомственных департаменту образования Администрации города. 
Программа предметной области ОДНКНР в соответствии с обновленными ФГОС ООО реализуется в 34 ОУ. В 5-х классах осваивают программу ОДНКНР 100% (5 964)  учащихся.
</t>
  </si>
  <si>
    <r>
      <rPr>
        <sz val="9"/>
        <rFont val="Times New Roman"/>
        <family val="1"/>
        <charset val="204"/>
      </rPr>
      <t>Молодежный форум «Город и Я» проведен с 24 по 26 февраля2023 года. Для работы на форуме были приглашены эксперты из городов Тюмени, Москвы, а также работали сургутские специалисты. Форум проводился одновременно на нескольких площадках. Программа площадок включала практические занятия и тренинги, индивидуальные консультации, прикладные занятия, культурные мероприятия. Участниками фестиваля стали школьники, студенты и студенческие коллективы, сотрудники учреждений среднего и высшего профессионального образования города не старше 35 лет. Всего участников фестиваля 150 человек.</t>
    </r>
    <r>
      <rPr>
        <sz val="9"/>
        <color rgb="FFFF0000"/>
        <rFont val="Times New Roman"/>
        <family val="1"/>
        <charset val="204"/>
      </rPr>
      <t xml:space="preserve">
</t>
    </r>
  </si>
  <si>
    <r>
      <t>11 – 12 декабря 2023 года в рамках проекта состоялся ежегодный молодежный образовательный форум «Современные герои ратных полей – сила, объединяющая многонациональный народ». В рамках форума прошли встречи учащихся и педагогов образовательных учреждений с Героем России (Вдовкиным В.В.), и героем СВО (Филимоновым А. (с позывным «Рокот»), лекции и мастер-классы от федеральных музеев-заповедников (Бородинский военно-исторический музей-заповедник, Государственный военно-исторический и природный музей-заповедник «Куликово поле»).
В рамках торжественного открытия форума состоялся театрализованный пролог и панельная дискуссия на тему форума. В дискуссии приняли участие депутат Думы ХМАО-Югры Сальников А.И., Герой России, герой СВО, представители федеральных музеев-заповедников. На площадке лицея имени генерал-майора Хисматулина В.И. проведены две интеллектуальные игры: викторина «Брейн-ринг» для учащихся 8-10-х классов (108 учащихся из 18 ОУ), игра «Что? Где? Когда» для педагогов (6 педагогов из 6 ОУ). Количество участников форума – 1050.</t>
    </r>
    <r>
      <rPr>
        <sz val="9"/>
        <color rgb="FFFF0000"/>
        <rFont val="Times New Roman"/>
        <family val="1"/>
        <charset val="204"/>
      </rPr>
      <t xml:space="preserve">
</t>
    </r>
  </si>
  <si>
    <r>
      <rPr>
        <sz val="9"/>
        <rFont val="Times New Roman"/>
        <family val="1"/>
        <charset val="204"/>
      </rPr>
      <t>Цель проекта – укрепление межнационального согласия; поддержка и развитие языков и культуры народов РФ; популяризация творческой и интеллектуальной активности молодежи. Мероприятие состоялась  02.12.2023, программа фестиваля включила показ коллекций молодых дизайнеров города, фотовыставка «Здешние». Количество участников показа коллекций молодых дизайнеров – 100 человек, фотовыставки «Здешние» - 16 человек.</t>
    </r>
    <r>
      <rPr>
        <sz val="9"/>
        <color rgb="FFFF0000"/>
        <rFont val="Times New Roman"/>
        <family val="1"/>
        <charset val="204"/>
      </rPr>
      <t xml:space="preserve">
</t>
    </r>
  </si>
  <si>
    <t xml:space="preserve">Проект «Растем вместе» в 2022/23 учебном году посвящен Году педагога и наставника. В рамках проекта в общеобразовательных учреждениях прошел конкурс видеороликов «Растем вместе с наставником». В Конкурсе приняли участие 37 муниципальных общеобразовательных учреждений. Победители конкурса: МБОУ гимназия «Лаборатория Салахова», МБОУ лицей № 3, МБОУ лицей имени генерал-майора Хисматулина Василия Ивановича, МБОУ СОШ № 45, МБОУ СОШ № 46. В 2023/24 году в рамках проекта будет сформирована выставка лэпбуков «Моя семья в истории Сургута».
Участие в проекте принимают 37 общеобразовательных учреждений (100%). </t>
  </si>
  <si>
    <t xml:space="preserve">Осуществляют свою деятельность муниципальные центры культурно-языковой адаптации детей мигрантов  на базе трех ОУ (СОШ №№ 7, 22 имени Г. Ф. Пономарева и СШ № 12). 
В Центрах реализуются программы социокультурной адаптации, включающие занятия по русскому языку, программы внеурочной деятельности, мероприятия, направленные на социальную адаптацию детей, групповые, индивидуальные консультации для учащихся и родителей (более  400 человек). </t>
  </si>
  <si>
    <r>
      <t xml:space="preserve">В ходе процедуры принесения присяги лицам, обретающим гражданство, разъясняется необходимость уважительного отношения к культуре и традициям принимающего сообщества, необходимость строгого соблюдения Конституции и законов Российской Федерации.  </t>
    </r>
    <r>
      <rPr>
        <sz val="9"/>
        <rFont val="Times New Roman"/>
        <family val="1"/>
        <charset val="204"/>
      </rPr>
      <t xml:space="preserve">
</t>
    </r>
  </si>
  <si>
    <t xml:space="preserve">В 2023 году проведено 23 публичных мероприятия, в ходе которых совместно с правоохранительными органами и организаторами  публичных мероприятий приняты все необходимые меры по обеспечению безопасности граждан и общественного порядка в местах их проведения.
</t>
  </si>
  <si>
    <t xml:space="preserve">В целях усовершенствования организации межведомственной координации деятельности правоохранительных органов, органов социальной защиты населения, местного самоуправления, здравоохранения, образовательных организаций, культуры, спорта, муниципальных общественных объединений, находящихся на территории города, по социальной реабилитации и адаптации к мирной жизни лиц, решивших прекратить террористическую деятельность, лиц, осужденных за совершение преступлений террористического и экстремистского характера, лиц возвращенных из зон боевых действий и членов их семей, в том числе несовершеннолетних, а также по оказанию методической помощи несовершеннолетним и их родителям (законным представителям), попавшим под влияние радикальных течений, создана межведомственная рабочая группа (Положение о группе утверждено решением совместного заседания Антитеррористической комиссии и оперативной группы муниципального образования «город Сургут» (протокол от 15.02.2022 № 87/58).
На заседаниях специализированной межведомственной группы принимаются решения по организации  межведомственной индивидуальной профилактической работы  с  лицами, подверженными воздействию идеологии терроризма, экстремизма, а также подпавшими под её влияние и членами их семей, оказании социального сопровождения. В 2023 году проведено 4 заседания указанной группы, рассмотрено 9 вопросов.
</t>
  </si>
  <si>
    <t xml:space="preserve">30.10.2023  состоялось 3 плановых семинара (94 участников):
- «Роль общественности в борьбе с распространением экстремистских идей в социальных сетях»; 
- «Социальные сети ка инструмент пропаганды экстремизма»;                                                                                                           -  «Медиация межнациональных и межконфессиональных конфликтов»    
</t>
  </si>
  <si>
    <t xml:space="preserve">С целью реализации на территории города условий для социальной и культурной адаптации мигрантов  проведен электронный аукцион и заключен муниципальный контракт на изготовление и поставку полиграфической продукции в 2023 году, изготовлено 13 300 экз. полиграфической продукции
</t>
  </si>
  <si>
    <t>Объем финансирования (руб.)</t>
  </si>
  <si>
    <t>всего, в том числе</t>
  </si>
  <si>
    <t>за счет межбюджетных трансфертов из окружного бюджета</t>
  </si>
  <si>
    <t xml:space="preserve">за счет средств местного бюджета </t>
  </si>
  <si>
    <t>Источники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</si>
</sst>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6" fillId="0" borderId="0" xfId="0" applyFon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164" fontId="4" fillId="3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vertical="top" wrapText="1"/>
    </xf>
    <xf numFmtId="0" fontId="7" fillId="0" borderId="0" xfId="0" applyFont="1" applyFill="1" applyBorder="1"/>
    <xf numFmtId="164" fontId="7" fillId="3" borderId="1" xfId="1" applyFont="1" applyFill="1" applyBorder="1" applyAlignment="1">
      <alignment horizontal="center" vertical="top" wrapText="1"/>
    </xf>
    <xf numFmtId="164" fontId="1" fillId="3" borderId="1" xfId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164" fontId="4" fillId="3" borderId="1" xfId="1" applyFont="1" applyFill="1" applyBorder="1" applyAlignment="1">
      <alignment horizontal="center" vertical="top" wrapText="1"/>
    </xf>
    <xf numFmtId="164" fontId="1" fillId="3" borderId="1" xfId="1" applyFont="1" applyFill="1" applyBorder="1" applyAlignment="1">
      <alignment horizontal="left" vertical="top"/>
    </xf>
    <xf numFmtId="164" fontId="4" fillId="0" borderId="1" xfId="1" applyFont="1" applyFill="1" applyBorder="1" applyAlignment="1">
      <alignment horizontal="center" vertical="top" wrapText="1"/>
    </xf>
    <xf numFmtId="164" fontId="10" fillId="3" borderId="0" xfId="0" applyNumberFormat="1" applyFont="1" applyFill="1" applyBorder="1"/>
    <xf numFmtId="164" fontId="4" fillId="3" borderId="0" xfId="0" applyNumberFormat="1" applyFont="1" applyFill="1" applyBorder="1"/>
    <xf numFmtId="0" fontId="6" fillId="3" borderId="0" xfId="0" applyFont="1" applyFill="1" applyBorder="1"/>
    <xf numFmtId="165" fontId="4" fillId="3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164" fontId="6" fillId="3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164" fontId="7" fillId="3" borderId="0" xfId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4 2" xfId="4"/>
    <cellStyle name="Обычный 5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303"/>
  <sheetViews>
    <sheetView tabSelected="1" view="pageBreakPreview" topLeftCell="A283" zoomScale="82" zoomScaleNormal="142" zoomScaleSheetLayoutView="82" workbookViewId="0">
      <selection sqref="A1:E1"/>
    </sheetView>
  </sheetViews>
  <sheetFormatPr defaultColWidth="47.5703125" defaultRowHeight="12.75" x14ac:dyDescent="0.2"/>
  <cols>
    <col min="1" max="1" width="47.5703125" style="5"/>
    <col min="2" max="2" width="27.85546875" style="5" customWidth="1"/>
    <col min="3" max="3" width="21.140625" style="5" customWidth="1"/>
    <col min="4" max="4" width="20.28515625" style="5" customWidth="1"/>
    <col min="5" max="5" width="72.28515625" style="21" customWidth="1"/>
    <col min="6" max="6" width="15.42578125" style="21" customWidth="1"/>
    <col min="7" max="7" width="14.42578125" style="5" customWidth="1"/>
    <col min="8" max="8" width="12.85546875" style="5" customWidth="1"/>
    <col min="9" max="9" width="7.5703125" style="5" customWidth="1"/>
    <col min="10" max="10" width="20.28515625" style="26" customWidth="1"/>
    <col min="11" max="11" width="77.42578125" style="27" customWidth="1"/>
    <col min="12" max="12" width="89.140625" style="35" customWidth="1"/>
    <col min="13" max="13" width="95.85546875" style="5" customWidth="1"/>
    <col min="14" max="16384" width="47.5703125" style="5"/>
  </cols>
  <sheetData>
    <row r="1" spans="1:12" ht="75" customHeight="1" x14ac:dyDescent="0.2">
      <c r="A1" s="58" t="s">
        <v>98</v>
      </c>
      <c r="B1" s="58"/>
      <c r="C1" s="58"/>
      <c r="D1" s="59"/>
      <c r="E1" s="58"/>
      <c r="F1" s="30"/>
      <c r="J1" s="5"/>
      <c r="K1" s="5"/>
      <c r="L1" s="5"/>
    </row>
    <row r="2" spans="1:12" x14ac:dyDescent="0.2">
      <c r="A2" s="60" t="s">
        <v>13</v>
      </c>
      <c r="B2" s="60"/>
      <c r="C2" s="60"/>
      <c r="D2" s="61"/>
      <c r="E2" s="60"/>
      <c r="F2" s="30"/>
      <c r="J2" s="5"/>
      <c r="K2" s="5"/>
      <c r="L2" s="5"/>
    </row>
    <row r="3" spans="1:12" ht="12.75" customHeight="1" x14ac:dyDescent="0.2">
      <c r="A3" s="62" t="s">
        <v>0</v>
      </c>
      <c r="B3" s="64" t="s">
        <v>178</v>
      </c>
      <c r="C3" s="64" t="s">
        <v>174</v>
      </c>
      <c r="D3" s="62"/>
      <c r="E3" s="55" t="s">
        <v>1</v>
      </c>
      <c r="F3" s="28"/>
      <c r="G3" s="4"/>
      <c r="H3" s="4"/>
      <c r="I3" s="4"/>
      <c r="J3" s="5"/>
      <c r="K3" s="5"/>
      <c r="L3" s="5"/>
    </row>
    <row r="4" spans="1:12" ht="12.75" customHeight="1" x14ac:dyDescent="0.2">
      <c r="A4" s="62"/>
      <c r="B4" s="64"/>
      <c r="C4" s="64" t="s">
        <v>12</v>
      </c>
      <c r="D4" s="62" t="s">
        <v>10</v>
      </c>
      <c r="E4" s="55"/>
      <c r="F4" s="28"/>
      <c r="G4" s="4"/>
      <c r="H4" s="4"/>
      <c r="I4" s="4"/>
      <c r="J4" s="5"/>
      <c r="K4" s="5"/>
      <c r="L4" s="5"/>
    </row>
    <row r="5" spans="1:12" ht="24" customHeight="1" x14ac:dyDescent="0.2">
      <c r="A5" s="62"/>
      <c r="B5" s="64"/>
      <c r="C5" s="64"/>
      <c r="D5" s="62"/>
      <c r="E5" s="55"/>
      <c r="F5" s="28"/>
      <c r="G5" s="4"/>
      <c r="H5" s="4"/>
      <c r="I5" s="4"/>
      <c r="J5" s="5"/>
      <c r="K5" s="5"/>
      <c r="L5" s="5"/>
    </row>
    <row r="6" spans="1:12" s="1" customFormat="1" ht="42" customHeight="1" x14ac:dyDescent="0.25">
      <c r="A6" s="51" t="s">
        <v>6</v>
      </c>
      <c r="B6" s="51"/>
      <c r="C6" s="51"/>
      <c r="D6" s="63"/>
      <c r="E6" s="51"/>
      <c r="F6" s="31"/>
      <c r="G6" s="2"/>
      <c r="H6" s="2"/>
      <c r="I6" s="2"/>
      <c r="J6" s="3"/>
    </row>
    <row r="7" spans="1:12" ht="12.75" customHeight="1" x14ac:dyDescent="0.2">
      <c r="A7" s="49" t="s">
        <v>14</v>
      </c>
      <c r="B7" s="68" t="s">
        <v>175</v>
      </c>
      <c r="C7" s="10">
        <f>C10+C13</f>
        <v>5378000</v>
      </c>
      <c r="D7" s="11">
        <f>D8+D9</f>
        <v>5341279.08</v>
      </c>
      <c r="E7" s="55" t="s">
        <v>5</v>
      </c>
      <c r="F7" s="28"/>
      <c r="G7" s="4"/>
      <c r="H7" s="4"/>
      <c r="I7" s="4"/>
      <c r="J7" s="5"/>
      <c r="K7" s="5"/>
      <c r="L7" s="5"/>
    </row>
    <row r="8" spans="1:12" ht="25.5" x14ac:dyDescent="0.2">
      <c r="A8" s="49"/>
      <c r="B8" s="40" t="s">
        <v>176</v>
      </c>
      <c r="C8" s="10">
        <f>C11+C14</f>
        <v>0</v>
      </c>
      <c r="D8" s="11">
        <f>D11+D14</f>
        <v>0</v>
      </c>
      <c r="E8" s="55"/>
      <c r="F8" s="28"/>
      <c r="G8" s="4"/>
      <c r="H8" s="4"/>
      <c r="I8" s="4"/>
      <c r="J8" s="5"/>
      <c r="K8" s="5"/>
      <c r="L8" s="5"/>
    </row>
    <row r="9" spans="1:12" ht="49.5" customHeight="1" x14ac:dyDescent="0.2">
      <c r="A9" s="49"/>
      <c r="B9" s="40" t="s">
        <v>177</v>
      </c>
      <c r="C9" s="10">
        <f>C12+C15</f>
        <v>5378000</v>
      </c>
      <c r="D9" s="11">
        <f>D12+D15</f>
        <v>5341279.08</v>
      </c>
      <c r="E9" s="55"/>
      <c r="F9" s="28"/>
      <c r="G9" s="4"/>
      <c r="H9" s="4"/>
      <c r="I9" s="4"/>
      <c r="J9" s="5"/>
      <c r="K9" s="5"/>
      <c r="L9" s="5"/>
    </row>
    <row r="10" spans="1:12" ht="38.25" customHeight="1" x14ac:dyDescent="0.2">
      <c r="A10" s="49" t="s">
        <v>15</v>
      </c>
      <c r="B10" s="68" t="s">
        <v>175</v>
      </c>
      <c r="C10" s="10">
        <f>C11+C12</f>
        <v>2500000</v>
      </c>
      <c r="D10" s="11">
        <f>D11+D12</f>
        <v>2500000</v>
      </c>
      <c r="E10" s="44" t="s">
        <v>99</v>
      </c>
      <c r="F10" s="28"/>
      <c r="G10" s="4"/>
      <c r="H10" s="4"/>
      <c r="I10" s="4"/>
      <c r="J10" s="5"/>
      <c r="K10" s="5"/>
      <c r="L10" s="5"/>
    </row>
    <row r="11" spans="1:12" ht="57" customHeight="1" x14ac:dyDescent="0.2">
      <c r="A11" s="49"/>
      <c r="B11" s="40" t="s">
        <v>176</v>
      </c>
      <c r="C11" s="10">
        <v>0</v>
      </c>
      <c r="D11" s="11"/>
      <c r="E11" s="44"/>
      <c r="F11" s="28"/>
      <c r="G11" s="4"/>
      <c r="H11" s="4"/>
      <c r="I11" s="4"/>
      <c r="J11" s="5"/>
      <c r="K11" s="5"/>
      <c r="L11" s="5"/>
    </row>
    <row r="12" spans="1:12" ht="130.5" customHeight="1" x14ac:dyDescent="0.2">
      <c r="A12" s="49"/>
      <c r="B12" s="40" t="s">
        <v>177</v>
      </c>
      <c r="C12" s="10">
        <v>2500000</v>
      </c>
      <c r="D12" s="11">
        <v>2500000</v>
      </c>
      <c r="E12" s="44"/>
      <c r="F12" s="28"/>
      <c r="G12" s="4"/>
      <c r="H12" s="4"/>
      <c r="I12" s="4"/>
      <c r="J12" s="5"/>
      <c r="K12" s="5"/>
      <c r="L12" s="5"/>
    </row>
    <row r="13" spans="1:12" ht="34.5" customHeight="1" x14ac:dyDescent="0.2">
      <c r="A13" s="49" t="s">
        <v>2</v>
      </c>
      <c r="B13" s="68" t="s">
        <v>175</v>
      </c>
      <c r="C13" s="10">
        <v>2878000</v>
      </c>
      <c r="D13" s="11">
        <f>D14+D15</f>
        <v>2841279.08</v>
      </c>
      <c r="E13" s="44" t="s">
        <v>102</v>
      </c>
      <c r="F13" s="28"/>
      <c r="G13" s="4"/>
      <c r="H13" s="4"/>
      <c r="I13" s="4"/>
      <c r="J13" s="5"/>
      <c r="K13" s="5"/>
      <c r="L13" s="5"/>
    </row>
    <row r="14" spans="1:12" ht="50.25" customHeight="1" x14ac:dyDescent="0.2">
      <c r="A14" s="49"/>
      <c r="B14" s="40" t="s">
        <v>176</v>
      </c>
      <c r="C14" s="10">
        <v>0</v>
      </c>
      <c r="D14" s="11">
        <v>0</v>
      </c>
      <c r="E14" s="44"/>
      <c r="F14" s="28"/>
      <c r="G14" s="4"/>
      <c r="H14" s="4"/>
      <c r="I14" s="4"/>
      <c r="J14" s="5"/>
      <c r="K14" s="5"/>
      <c r="L14" s="5"/>
    </row>
    <row r="15" spans="1:12" ht="88.5" customHeight="1" x14ac:dyDescent="0.2">
      <c r="A15" s="49"/>
      <c r="B15" s="40" t="s">
        <v>177</v>
      </c>
      <c r="C15" s="10">
        <v>2878000</v>
      </c>
      <c r="D15" s="10">
        <v>2841279.08</v>
      </c>
      <c r="E15" s="44"/>
      <c r="F15" s="32"/>
      <c r="G15" s="4"/>
      <c r="H15" s="4"/>
      <c r="I15" s="4"/>
      <c r="J15" s="5"/>
      <c r="K15" s="5"/>
      <c r="L15" s="5"/>
    </row>
    <row r="16" spans="1:12" ht="12.75" customHeight="1" x14ac:dyDescent="0.2">
      <c r="A16" s="49" t="s">
        <v>16</v>
      </c>
      <c r="B16" s="68" t="s">
        <v>175</v>
      </c>
      <c r="C16" s="14">
        <v>0</v>
      </c>
      <c r="D16" s="14">
        <v>0</v>
      </c>
      <c r="E16" s="55" t="s">
        <v>5</v>
      </c>
      <c r="F16" s="28"/>
      <c r="G16" s="4"/>
      <c r="H16" s="4"/>
      <c r="I16" s="4"/>
      <c r="J16" s="5"/>
      <c r="K16" s="5"/>
      <c r="L16" s="5"/>
    </row>
    <row r="17" spans="1:12" ht="38.25" x14ac:dyDescent="0.2">
      <c r="A17" s="49"/>
      <c r="B17" s="40" t="s">
        <v>176</v>
      </c>
      <c r="C17" s="14">
        <f>SUM(D17:H17)</f>
        <v>0</v>
      </c>
      <c r="D17" s="14">
        <f>SUM(E17:I17)</f>
        <v>0</v>
      </c>
      <c r="E17" s="55"/>
      <c r="F17" s="28"/>
      <c r="G17" s="4"/>
      <c r="H17" s="4"/>
      <c r="I17" s="4"/>
      <c r="J17" s="5"/>
      <c r="K17" s="5"/>
      <c r="L17" s="5"/>
    </row>
    <row r="18" spans="1:12" ht="71.25" customHeight="1" x14ac:dyDescent="0.2">
      <c r="A18" s="49"/>
      <c r="B18" s="40" t="s">
        <v>177</v>
      </c>
      <c r="C18" s="14">
        <f t="shared" ref="C18:D18" si="0">C21+C24+C27</f>
        <v>0</v>
      </c>
      <c r="D18" s="14">
        <f t="shared" si="0"/>
        <v>0</v>
      </c>
      <c r="E18" s="55"/>
      <c r="F18" s="28"/>
      <c r="G18" s="4"/>
      <c r="H18" s="4"/>
      <c r="I18" s="4"/>
      <c r="J18" s="5"/>
      <c r="K18" s="5"/>
      <c r="L18" s="5"/>
    </row>
    <row r="19" spans="1:12" ht="67.5" customHeight="1" x14ac:dyDescent="0.2">
      <c r="A19" s="50" t="s">
        <v>17</v>
      </c>
      <c r="B19" s="68" t="s">
        <v>175</v>
      </c>
      <c r="C19" s="14">
        <f>SUM(D19:H19)</f>
        <v>0</v>
      </c>
      <c r="D19" s="14">
        <f>SUM(E19:I19)</f>
        <v>0</v>
      </c>
      <c r="E19" s="44" t="s">
        <v>161</v>
      </c>
      <c r="F19" s="42"/>
      <c r="G19" s="4"/>
      <c r="H19" s="4"/>
      <c r="I19" s="4"/>
      <c r="J19" s="5"/>
      <c r="K19" s="5"/>
      <c r="L19" s="5"/>
    </row>
    <row r="20" spans="1:12" ht="81" customHeight="1" x14ac:dyDescent="0.2">
      <c r="A20" s="50"/>
      <c r="B20" s="40" t="s">
        <v>176</v>
      </c>
      <c r="C20" s="14">
        <v>0</v>
      </c>
      <c r="D20" s="14">
        <v>0</v>
      </c>
      <c r="E20" s="44"/>
      <c r="F20" s="42"/>
      <c r="G20" s="4"/>
      <c r="H20" s="4"/>
      <c r="I20" s="4"/>
      <c r="J20" s="5"/>
      <c r="K20" s="5"/>
      <c r="L20" s="5"/>
    </row>
    <row r="21" spans="1:12" ht="87" customHeight="1" x14ac:dyDescent="0.2">
      <c r="A21" s="50"/>
      <c r="B21" s="40" t="s">
        <v>177</v>
      </c>
      <c r="C21" s="14">
        <v>0</v>
      </c>
      <c r="D21" s="14">
        <v>0</v>
      </c>
      <c r="E21" s="44"/>
      <c r="F21" s="42"/>
      <c r="G21" s="4"/>
      <c r="H21" s="4"/>
      <c r="I21" s="4"/>
      <c r="J21" s="5"/>
      <c r="K21" s="5"/>
      <c r="L21" s="5"/>
    </row>
    <row r="22" spans="1:12" ht="24" customHeight="1" x14ac:dyDescent="0.2">
      <c r="A22" s="50" t="s">
        <v>18</v>
      </c>
      <c r="B22" s="68" t="s">
        <v>175</v>
      </c>
      <c r="C22" s="14">
        <f t="shared" ref="C22:D24" si="1">SUM(D22:H22)</f>
        <v>0</v>
      </c>
      <c r="D22" s="14">
        <f t="shared" si="1"/>
        <v>0</v>
      </c>
      <c r="E22" s="44" t="s">
        <v>163</v>
      </c>
      <c r="F22" s="42"/>
      <c r="G22" s="4"/>
      <c r="H22" s="4"/>
      <c r="I22" s="4"/>
      <c r="J22" s="5"/>
      <c r="K22" s="5"/>
      <c r="L22" s="5"/>
    </row>
    <row r="23" spans="1:12" ht="42.75" customHeight="1" x14ac:dyDescent="0.2">
      <c r="A23" s="50"/>
      <c r="B23" s="40" t="s">
        <v>176</v>
      </c>
      <c r="C23" s="14">
        <f t="shared" si="1"/>
        <v>0</v>
      </c>
      <c r="D23" s="14">
        <f t="shared" si="1"/>
        <v>0</v>
      </c>
      <c r="E23" s="44"/>
      <c r="F23" s="42"/>
      <c r="G23" s="4"/>
      <c r="H23" s="4"/>
      <c r="I23" s="4"/>
      <c r="J23" s="5"/>
      <c r="K23" s="5"/>
      <c r="L23" s="5"/>
    </row>
    <row r="24" spans="1:12" ht="46.5" customHeight="1" x14ac:dyDescent="0.2">
      <c r="A24" s="50"/>
      <c r="B24" s="40" t="s">
        <v>177</v>
      </c>
      <c r="C24" s="14">
        <f t="shared" si="1"/>
        <v>0</v>
      </c>
      <c r="D24" s="14">
        <f t="shared" si="1"/>
        <v>0</v>
      </c>
      <c r="E24" s="44"/>
      <c r="F24" s="42"/>
      <c r="G24" s="4"/>
      <c r="H24" s="4"/>
      <c r="I24" s="4"/>
      <c r="J24" s="5"/>
      <c r="K24" s="5"/>
      <c r="L24" s="5"/>
    </row>
    <row r="25" spans="1:12" ht="32.25" customHeight="1" x14ac:dyDescent="0.2">
      <c r="A25" s="50" t="s">
        <v>19</v>
      </c>
      <c r="B25" s="68" t="s">
        <v>175</v>
      </c>
      <c r="C25" s="14">
        <f t="shared" ref="C25:D25" si="2">C26+C27</f>
        <v>0</v>
      </c>
      <c r="D25" s="14">
        <f t="shared" si="2"/>
        <v>0</v>
      </c>
      <c r="E25" s="44" t="s">
        <v>100</v>
      </c>
      <c r="F25" s="42"/>
      <c r="G25" s="4"/>
      <c r="H25" s="4"/>
      <c r="I25" s="4"/>
      <c r="J25" s="5"/>
      <c r="K25" s="5"/>
      <c r="L25" s="5"/>
    </row>
    <row r="26" spans="1:12" ht="38.25" x14ac:dyDescent="0.2">
      <c r="A26" s="50"/>
      <c r="B26" s="40" t="s">
        <v>176</v>
      </c>
      <c r="C26" s="14">
        <v>0</v>
      </c>
      <c r="D26" s="14">
        <v>0</v>
      </c>
      <c r="E26" s="44"/>
      <c r="F26" s="42"/>
      <c r="G26" s="4"/>
      <c r="H26" s="4"/>
      <c r="I26" s="4"/>
      <c r="J26" s="5"/>
      <c r="K26" s="5"/>
      <c r="L26" s="5"/>
    </row>
    <row r="27" spans="1:12" ht="103.5" customHeight="1" x14ac:dyDescent="0.2">
      <c r="A27" s="50"/>
      <c r="B27" s="40" t="s">
        <v>177</v>
      </c>
      <c r="C27" s="14">
        <v>0</v>
      </c>
      <c r="D27" s="14">
        <v>0</v>
      </c>
      <c r="E27" s="44"/>
      <c r="F27" s="42"/>
      <c r="G27" s="4"/>
      <c r="H27" s="4"/>
      <c r="I27" s="4"/>
      <c r="J27" s="5"/>
      <c r="K27" s="5"/>
      <c r="L27" s="5"/>
    </row>
    <row r="28" spans="1:12" ht="27" customHeight="1" x14ac:dyDescent="0.2">
      <c r="A28" s="49" t="s">
        <v>20</v>
      </c>
      <c r="B28" s="68" t="s">
        <v>175</v>
      </c>
      <c r="C28" s="14">
        <f t="shared" ref="C28:D28" si="3">C31+C34+C37+C40</f>
        <v>190000</v>
      </c>
      <c r="D28" s="14">
        <f t="shared" si="3"/>
        <v>181900</v>
      </c>
      <c r="E28" s="55" t="s">
        <v>5</v>
      </c>
      <c r="F28" s="28"/>
      <c r="G28" s="4"/>
      <c r="H28" s="4"/>
      <c r="I28" s="4"/>
      <c r="J28" s="5"/>
      <c r="K28" s="5"/>
      <c r="L28" s="5"/>
    </row>
    <row r="29" spans="1:12" ht="47.25" customHeight="1" x14ac:dyDescent="0.2">
      <c r="A29" s="49"/>
      <c r="B29" s="40" t="s">
        <v>176</v>
      </c>
      <c r="C29" s="14">
        <v>0</v>
      </c>
      <c r="D29" s="14">
        <v>0</v>
      </c>
      <c r="E29" s="55"/>
      <c r="F29" s="28"/>
      <c r="G29" s="4"/>
      <c r="H29" s="4"/>
      <c r="I29" s="4"/>
      <c r="J29" s="5"/>
      <c r="K29" s="5"/>
      <c r="L29" s="5"/>
    </row>
    <row r="30" spans="1:12" ht="48.75" customHeight="1" x14ac:dyDescent="0.2">
      <c r="A30" s="49"/>
      <c r="B30" s="40" t="s">
        <v>177</v>
      </c>
      <c r="C30" s="14">
        <f>C33+C36+C39+C42</f>
        <v>190000</v>
      </c>
      <c r="D30" s="14">
        <f t="shared" ref="D30" si="4">D33+D36+D39+D42</f>
        <v>181900</v>
      </c>
      <c r="E30" s="55"/>
      <c r="F30" s="28"/>
      <c r="G30" s="4"/>
      <c r="H30" s="4"/>
      <c r="I30" s="4"/>
      <c r="J30" s="5"/>
      <c r="K30" s="5"/>
      <c r="L30" s="5"/>
    </row>
    <row r="31" spans="1:12" ht="30.75" customHeight="1" x14ac:dyDescent="0.2">
      <c r="A31" s="49" t="s">
        <v>139</v>
      </c>
      <c r="B31" s="68" t="s">
        <v>175</v>
      </c>
      <c r="C31" s="14">
        <v>0</v>
      </c>
      <c r="D31" s="14">
        <v>0</v>
      </c>
      <c r="E31" s="44" t="s">
        <v>138</v>
      </c>
      <c r="F31" s="28"/>
      <c r="G31" s="4"/>
      <c r="H31" s="4"/>
      <c r="I31" s="4"/>
      <c r="J31" s="5"/>
      <c r="K31" s="5"/>
      <c r="L31" s="5"/>
    </row>
    <row r="32" spans="1:12" ht="38.25" x14ac:dyDescent="0.2">
      <c r="A32" s="49"/>
      <c r="B32" s="40" t="s">
        <v>176</v>
      </c>
      <c r="C32" s="14">
        <v>0</v>
      </c>
      <c r="D32" s="14">
        <v>0</v>
      </c>
      <c r="E32" s="44"/>
      <c r="F32" s="28"/>
      <c r="G32" s="4"/>
      <c r="H32" s="4"/>
      <c r="I32" s="4"/>
      <c r="J32" s="5"/>
      <c r="K32" s="5"/>
      <c r="L32" s="5"/>
    </row>
    <row r="33" spans="1:12" ht="124.5" customHeight="1" x14ac:dyDescent="0.2">
      <c r="A33" s="49"/>
      <c r="B33" s="40" t="s">
        <v>177</v>
      </c>
      <c r="C33" s="14">
        <v>0</v>
      </c>
      <c r="D33" s="14">
        <v>0</v>
      </c>
      <c r="E33" s="44"/>
      <c r="F33" s="28"/>
      <c r="G33" s="4"/>
      <c r="H33" s="4"/>
      <c r="I33" s="4"/>
      <c r="J33" s="5"/>
      <c r="K33" s="5"/>
      <c r="L33" s="5"/>
    </row>
    <row r="34" spans="1:12" ht="21" customHeight="1" x14ac:dyDescent="0.2">
      <c r="A34" s="49" t="s">
        <v>21</v>
      </c>
      <c r="B34" s="68" t="s">
        <v>175</v>
      </c>
      <c r="C34" s="14">
        <f t="shared" ref="C34:D34" si="5">C35+C36</f>
        <v>70000</v>
      </c>
      <c r="D34" s="14">
        <f t="shared" si="5"/>
        <v>69900</v>
      </c>
      <c r="E34" s="56" t="s">
        <v>130</v>
      </c>
      <c r="F34" s="42"/>
      <c r="G34" s="4"/>
      <c r="H34" s="4"/>
      <c r="I34" s="4"/>
      <c r="J34" s="5"/>
      <c r="K34" s="5"/>
      <c r="L34" s="5"/>
    </row>
    <row r="35" spans="1:12" ht="38.25" x14ac:dyDescent="0.2">
      <c r="A35" s="49"/>
      <c r="B35" s="40" t="s">
        <v>176</v>
      </c>
      <c r="C35" s="14">
        <v>0</v>
      </c>
      <c r="D35" s="14">
        <v>0</v>
      </c>
      <c r="E35" s="56"/>
      <c r="F35" s="66"/>
      <c r="G35" s="4"/>
      <c r="H35" s="4"/>
      <c r="I35" s="4"/>
      <c r="J35" s="5"/>
      <c r="K35" s="5"/>
      <c r="L35" s="5"/>
    </row>
    <row r="36" spans="1:12" ht="74.25" customHeight="1" x14ac:dyDescent="0.2">
      <c r="A36" s="49"/>
      <c r="B36" s="40" t="s">
        <v>177</v>
      </c>
      <c r="C36" s="10">
        <v>70000</v>
      </c>
      <c r="D36" s="10">
        <v>69900</v>
      </c>
      <c r="E36" s="56"/>
      <c r="F36" s="66"/>
      <c r="G36" s="4"/>
      <c r="H36" s="4"/>
      <c r="I36" s="4"/>
      <c r="J36" s="5"/>
      <c r="K36" s="5"/>
      <c r="L36" s="5"/>
    </row>
    <row r="37" spans="1:12" ht="12.75" customHeight="1" x14ac:dyDescent="0.2">
      <c r="A37" s="49" t="s">
        <v>22</v>
      </c>
      <c r="B37" s="68" t="s">
        <v>175</v>
      </c>
      <c r="C37" s="14">
        <f t="shared" ref="C37:D37" si="6">C38+C39</f>
        <v>50000</v>
      </c>
      <c r="D37" s="14">
        <f t="shared" si="6"/>
        <v>50000</v>
      </c>
      <c r="E37" s="44" t="s">
        <v>101</v>
      </c>
      <c r="F37" s="28"/>
      <c r="G37" s="4"/>
      <c r="H37" s="4"/>
      <c r="I37" s="4"/>
      <c r="J37" s="5"/>
      <c r="K37" s="5"/>
      <c r="L37" s="5"/>
    </row>
    <row r="38" spans="1:12" ht="38.25" x14ac:dyDescent="0.2">
      <c r="A38" s="49"/>
      <c r="B38" s="40" t="s">
        <v>176</v>
      </c>
      <c r="C38" s="14">
        <v>0</v>
      </c>
      <c r="D38" s="14">
        <v>0</v>
      </c>
      <c r="E38" s="44"/>
      <c r="F38" s="28"/>
      <c r="G38" s="4"/>
      <c r="H38" s="4"/>
      <c r="I38" s="4"/>
      <c r="J38" s="5"/>
      <c r="K38" s="5"/>
      <c r="L38" s="5"/>
    </row>
    <row r="39" spans="1:12" ht="49.5" customHeight="1" x14ac:dyDescent="0.2">
      <c r="A39" s="49"/>
      <c r="B39" s="40" t="s">
        <v>177</v>
      </c>
      <c r="C39" s="10">
        <v>50000</v>
      </c>
      <c r="D39" s="10">
        <v>50000</v>
      </c>
      <c r="E39" s="44"/>
      <c r="F39" s="28"/>
      <c r="G39" s="4"/>
      <c r="H39" s="4"/>
      <c r="I39" s="4"/>
      <c r="J39" s="5"/>
      <c r="K39" s="5"/>
      <c r="L39" s="5"/>
    </row>
    <row r="40" spans="1:12" ht="25.5" customHeight="1" x14ac:dyDescent="0.2">
      <c r="A40" s="49" t="s">
        <v>140</v>
      </c>
      <c r="B40" s="68" t="s">
        <v>175</v>
      </c>
      <c r="C40" s="14">
        <f t="shared" ref="C40:D40" si="7">C41+C42</f>
        <v>70000</v>
      </c>
      <c r="D40" s="14">
        <f t="shared" si="7"/>
        <v>62000</v>
      </c>
      <c r="E40" s="44" t="s">
        <v>131</v>
      </c>
      <c r="F40" s="28"/>
      <c r="G40" s="4"/>
      <c r="H40" s="4"/>
      <c r="I40" s="4"/>
      <c r="J40" s="5"/>
      <c r="K40" s="5"/>
      <c r="L40" s="5"/>
    </row>
    <row r="41" spans="1:12" ht="38.25" x14ac:dyDescent="0.2">
      <c r="A41" s="49"/>
      <c r="B41" s="40" t="s">
        <v>176</v>
      </c>
      <c r="C41" s="14">
        <v>0</v>
      </c>
      <c r="D41" s="14">
        <v>0</v>
      </c>
      <c r="E41" s="44"/>
      <c r="F41" s="28"/>
      <c r="G41" s="4"/>
      <c r="H41" s="4"/>
      <c r="I41" s="4"/>
      <c r="J41" s="5"/>
      <c r="K41" s="5"/>
      <c r="L41" s="5"/>
    </row>
    <row r="42" spans="1:12" ht="60.75" customHeight="1" x14ac:dyDescent="0.2">
      <c r="A42" s="49"/>
      <c r="B42" s="40" t="s">
        <v>177</v>
      </c>
      <c r="C42" s="16">
        <v>70000</v>
      </c>
      <c r="D42" s="16">
        <v>62000</v>
      </c>
      <c r="E42" s="44"/>
      <c r="F42" s="28"/>
      <c r="G42" s="4"/>
      <c r="H42" s="4"/>
      <c r="I42" s="4"/>
      <c r="J42" s="5"/>
      <c r="K42" s="5"/>
      <c r="L42" s="5"/>
    </row>
    <row r="43" spans="1:12" ht="12.75" customHeight="1" x14ac:dyDescent="0.2">
      <c r="A43" s="49" t="s">
        <v>23</v>
      </c>
      <c r="B43" s="68" t="s">
        <v>175</v>
      </c>
      <c r="C43" s="14">
        <f t="shared" ref="C43:D44" si="8">C46+C52+C55+C58+C61+C64+C67</f>
        <v>3020902.99</v>
      </c>
      <c r="D43" s="14">
        <f t="shared" si="8"/>
        <v>3020902.99</v>
      </c>
      <c r="E43" s="55" t="s">
        <v>5</v>
      </c>
      <c r="F43" s="28"/>
      <c r="G43" s="4"/>
      <c r="H43" s="4"/>
      <c r="I43" s="4"/>
      <c r="J43" s="5"/>
      <c r="K43" s="5"/>
      <c r="L43" s="5"/>
    </row>
    <row r="44" spans="1:12" ht="38.25" x14ac:dyDescent="0.2">
      <c r="A44" s="49"/>
      <c r="B44" s="40" t="s">
        <v>176</v>
      </c>
      <c r="C44" s="14">
        <f t="shared" si="8"/>
        <v>0</v>
      </c>
      <c r="D44" s="14">
        <f t="shared" si="8"/>
        <v>0</v>
      </c>
      <c r="E44" s="55"/>
      <c r="F44" s="28"/>
      <c r="G44" s="4"/>
      <c r="H44" s="4"/>
      <c r="I44" s="4"/>
      <c r="J44" s="5"/>
      <c r="K44" s="5"/>
      <c r="L44" s="5"/>
    </row>
    <row r="45" spans="1:12" ht="39.75" customHeight="1" x14ac:dyDescent="0.2">
      <c r="A45" s="49"/>
      <c r="B45" s="40" t="s">
        <v>177</v>
      </c>
      <c r="C45" s="14">
        <f t="shared" ref="C45:D45" si="9">C48+C54+C57+C60+C63+C66+C69</f>
        <v>3020902.99</v>
      </c>
      <c r="D45" s="14">
        <f t="shared" si="9"/>
        <v>3020902.99</v>
      </c>
      <c r="E45" s="55"/>
      <c r="F45" s="28"/>
      <c r="G45" s="4"/>
      <c r="H45" s="4"/>
      <c r="I45" s="4"/>
      <c r="J45" s="5"/>
      <c r="K45" s="5"/>
      <c r="L45" s="5"/>
    </row>
    <row r="46" spans="1:12" ht="24" customHeight="1" x14ac:dyDescent="0.2">
      <c r="A46" s="49" t="s">
        <v>3</v>
      </c>
      <c r="B46" s="68" t="s">
        <v>175</v>
      </c>
      <c r="C46" s="14">
        <v>1946647.99</v>
      </c>
      <c r="D46" s="14">
        <v>1946647.99</v>
      </c>
      <c r="E46" s="56" t="s">
        <v>164</v>
      </c>
      <c r="F46" s="42"/>
      <c r="G46" s="41"/>
      <c r="H46" s="4"/>
      <c r="I46" s="4"/>
      <c r="J46" s="5"/>
      <c r="K46" s="5"/>
      <c r="L46" s="5"/>
    </row>
    <row r="47" spans="1:12" ht="48.75" customHeight="1" x14ac:dyDescent="0.2">
      <c r="A47" s="49"/>
      <c r="B47" s="40" t="s">
        <v>176</v>
      </c>
      <c r="C47" s="13"/>
      <c r="D47" s="16">
        <v>0</v>
      </c>
      <c r="E47" s="56"/>
      <c r="F47" s="42"/>
      <c r="G47" s="41"/>
      <c r="H47" s="4"/>
      <c r="I47" s="4"/>
      <c r="J47" s="5"/>
      <c r="K47" s="5"/>
      <c r="L47" s="5"/>
    </row>
    <row r="48" spans="1:12" ht="39" customHeight="1" x14ac:dyDescent="0.2">
      <c r="A48" s="49"/>
      <c r="B48" s="40" t="s">
        <v>177</v>
      </c>
      <c r="C48" s="14">
        <v>1946647.99</v>
      </c>
      <c r="D48" s="16">
        <v>1946647.99</v>
      </c>
      <c r="E48" s="56"/>
      <c r="F48" s="42"/>
      <c r="G48" s="41"/>
      <c r="H48" s="4"/>
      <c r="I48" s="4"/>
      <c r="J48" s="5"/>
      <c r="K48" s="5"/>
      <c r="L48" s="5"/>
    </row>
    <row r="49" spans="1:12" ht="12.75" customHeight="1" x14ac:dyDescent="0.2">
      <c r="A49" s="49" t="s">
        <v>24</v>
      </c>
      <c r="B49" s="68" t="s">
        <v>175</v>
      </c>
      <c r="C49" s="14">
        <v>0</v>
      </c>
      <c r="D49" s="10">
        <v>0</v>
      </c>
      <c r="E49" s="44" t="s">
        <v>103</v>
      </c>
      <c r="F49" s="28"/>
      <c r="G49" s="4"/>
      <c r="H49" s="4"/>
      <c r="I49" s="4"/>
      <c r="J49" s="5"/>
      <c r="K49" s="5"/>
      <c r="L49" s="5"/>
    </row>
    <row r="50" spans="1:12" ht="38.25" x14ac:dyDescent="0.2">
      <c r="A50" s="49"/>
      <c r="B50" s="40" t="s">
        <v>176</v>
      </c>
      <c r="C50" s="14">
        <v>0</v>
      </c>
      <c r="D50" s="11">
        <v>0</v>
      </c>
      <c r="E50" s="44"/>
      <c r="F50" s="28"/>
      <c r="G50" s="4"/>
      <c r="H50" s="4"/>
      <c r="I50" s="4"/>
      <c r="J50" s="5"/>
      <c r="K50" s="5"/>
      <c r="L50" s="5"/>
    </row>
    <row r="51" spans="1:12" ht="62.25" customHeight="1" x14ac:dyDescent="0.2">
      <c r="A51" s="49"/>
      <c r="B51" s="40" t="s">
        <v>177</v>
      </c>
      <c r="C51" s="14">
        <v>0</v>
      </c>
      <c r="D51" s="11">
        <v>0</v>
      </c>
      <c r="E51" s="44"/>
      <c r="F51" s="28"/>
      <c r="G51" s="4"/>
      <c r="H51" s="4"/>
      <c r="I51" s="4"/>
      <c r="J51" s="5"/>
      <c r="K51" s="5"/>
      <c r="L51" s="5"/>
    </row>
    <row r="52" spans="1:12" ht="18" customHeight="1" x14ac:dyDescent="0.2">
      <c r="A52" s="46" t="s">
        <v>25</v>
      </c>
      <c r="B52" s="68" t="s">
        <v>175</v>
      </c>
      <c r="C52" s="14">
        <v>450000</v>
      </c>
      <c r="D52" s="16">
        <f>D53+D54</f>
        <v>450000</v>
      </c>
      <c r="E52" s="44" t="s">
        <v>104</v>
      </c>
      <c r="F52" s="28"/>
      <c r="G52" s="4"/>
      <c r="H52" s="4"/>
      <c r="I52" s="4"/>
      <c r="J52" s="5"/>
      <c r="K52" s="5"/>
      <c r="L52" s="5"/>
    </row>
    <row r="53" spans="1:12" ht="38.25" x14ac:dyDescent="0.2">
      <c r="A53" s="46"/>
      <c r="B53" s="40" t="s">
        <v>176</v>
      </c>
      <c r="C53" s="16"/>
      <c r="D53" s="16">
        <v>0</v>
      </c>
      <c r="E53" s="44"/>
      <c r="F53" s="28"/>
      <c r="G53" s="4"/>
      <c r="H53" s="4"/>
      <c r="I53" s="4"/>
      <c r="J53" s="5"/>
      <c r="K53" s="5"/>
      <c r="L53" s="5"/>
    </row>
    <row r="54" spans="1:12" ht="92.25" customHeight="1" x14ac:dyDescent="0.2">
      <c r="A54" s="46"/>
      <c r="B54" s="40" t="s">
        <v>177</v>
      </c>
      <c r="C54" s="14">
        <v>450000</v>
      </c>
      <c r="D54" s="16">
        <v>450000</v>
      </c>
      <c r="E54" s="44"/>
      <c r="F54" s="28"/>
      <c r="G54" s="4"/>
      <c r="H54" s="4"/>
      <c r="I54" s="4"/>
      <c r="J54" s="5"/>
      <c r="K54" s="5"/>
      <c r="L54" s="5"/>
    </row>
    <row r="55" spans="1:12" ht="41.25" customHeight="1" x14ac:dyDescent="0.2">
      <c r="A55" s="46" t="s">
        <v>26</v>
      </c>
      <c r="B55" s="68" t="s">
        <v>175</v>
      </c>
      <c r="C55" s="14">
        <f t="shared" ref="C55:D55" si="10">C56+C57</f>
        <v>100000</v>
      </c>
      <c r="D55" s="14">
        <f t="shared" si="10"/>
        <v>100000</v>
      </c>
      <c r="E55" s="44" t="s">
        <v>165</v>
      </c>
      <c r="F55" s="42"/>
      <c r="G55" s="4"/>
      <c r="H55" s="4"/>
      <c r="I55" s="4"/>
      <c r="J55" s="5"/>
      <c r="K55" s="5"/>
      <c r="L55" s="5"/>
    </row>
    <row r="56" spans="1:12" ht="64.5" customHeight="1" x14ac:dyDescent="0.2">
      <c r="A56" s="46"/>
      <c r="B56" s="40" t="s">
        <v>176</v>
      </c>
      <c r="C56" s="14">
        <v>0</v>
      </c>
      <c r="D56" s="14">
        <v>0</v>
      </c>
      <c r="E56" s="44"/>
      <c r="F56" s="42"/>
      <c r="G56" s="4"/>
      <c r="H56" s="4"/>
      <c r="I56" s="4"/>
      <c r="J56" s="5"/>
      <c r="K56" s="5"/>
      <c r="L56" s="5"/>
    </row>
    <row r="57" spans="1:12" ht="65.25" customHeight="1" x14ac:dyDescent="0.2">
      <c r="A57" s="46"/>
      <c r="B57" s="40" t="s">
        <v>177</v>
      </c>
      <c r="C57" s="16">
        <v>100000</v>
      </c>
      <c r="D57" s="16">
        <v>100000</v>
      </c>
      <c r="E57" s="44"/>
      <c r="F57" s="42"/>
      <c r="G57" s="4"/>
      <c r="H57" s="4"/>
      <c r="I57" s="4"/>
      <c r="J57" s="5"/>
      <c r="K57" s="5"/>
      <c r="L57" s="5"/>
    </row>
    <row r="58" spans="1:12" ht="27.75" customHeight="1" x14ac:dyDescent="0.2">
      <c r="A58" s="46" t="s">
        <v>108</v>
      </c>
      <c r="B58" s="68" t="s">
        <v>175</v>
      </c>
      <c r="C58" s="14">
        <f t="shared" ref="C58:D58" si="11">C59+C60</f>
        <v>100000</v>
      </c>
      <c r="D58" s="14">
        <f t="shared" si="11"/>
        <v>100000</v>
      </c>
      <c r="E58" s="44" t="s">
        <v>141</v>
      </c>
      <c r="F58" s="28"/>
      <c r="G58" s="4"/>
      <c r="H58" s="4"/>
      <c r="I58" s="4"/>
      <c r="J58" s="5"/>
      <c r="K58" s="5"/>
      <c r="L58" s="5"/>
    </row>
    <row r="59" spans="1:12" ht="54" customHeight="1" x14ac:dyDescent="0.2">
      <c r="A59" s="46"/>
      <c r="B59" s="40" t="s">
        <v>176</v>
      </c>
      <c r="C59" s="14">
        <v>0</v>
      </c>
      <c r="D59" s="14">
        <v>0</v>
      </c>
      <c r="E59" s="44"/>
      <c r="F59" s="28"/>
      <c r="G59" s="4"/>
      <c r="H59" s="4"/>
      <c r="I59" s="4"/>
      <c r="J59" s="5"/>
      <c r="K59" s="5"/>
      <c r="L59" s="5"/>
    </row>
    <row r="60" spans="1:12" ht="25.5" customHeight="1" x14ac:dyDescent="0.2">
      <c r="A60" s="46"/>
      <c r="B60" s="40" t="s">
        <v>177</v>
      </c>
      <c r="C60" s="16">
        <v>100000</v>
      </c>
      <c r="D60" s="16">
        <v>100000</v>
      </c>
      <c r="E60" s="44"/>
      <c r="F60" s="28"/>
      <c r="G60" s="4"/>
      <c r="H60" s="4"/>
      <c r="I60" s="4"/>
      <c r="J60" s="5"/>
      <c r="K60" s="5"/>
      <c r="L60" s="5"/>
    </row>
    <row r="61" spans="1:12" ht="12.75" customHeight="1" x14ac:dyDescent="0.2">
      <c r="A61" s="46" t="s">
        <v>27</v>
      </c>
      <c r="B61" s="68" t="s">
        <v>175</v>
      </c>
      <c r="C61" s="14">
        <f t="shared" ref="C61:D61" si="12">C62+C63</f>
        <v>0</v>
      </c>
      <c r="D61" s="14">
        <f t="shared" si="12"/>
        <v>0</v>
      </c>
      <c r="E61" s="44" t="s">
        <v>144</v>
      </c>
      <c r="F61" s="28"/>
      <c r="G61" s="4"/>
      <c r="H61" s="4"/>
      <c r="I61" s="4"/>
      <c r="J61" s="5"/>
      <c r="K61" s="5"/>
      <c r="L61" s="5"/>
    </row>
    <row r="62" spans="1:12" ht="38.25" x14ac:dyDescent="0.2">
      <c r="A62" s="46"/>
      <c r="B62" s="40" t="s">
        <v>176</v>
      </c>
      <c r="C62" s="14">
        <v>0</v>
      </c>
      <c r="D62" s="14">
        <v>0</v>
      </c>
      <c r="E62" s="44"/>
      <c r="F62" s="28"/>
      <c r="G62" s="4"/>
      <c r="H62" s="4"/>
      <c r="I62" s="4"/>
      <c r="J62" s="5"/>
      <c r="K62" s="5"/>
      <c r="L62" s="5"/>
    </row>
    <row r="63" spans="1:12" ht="32.25" customHeight="1" x14ac:dyDescent="0.2">
      <c r="A63" s="46"/>
      <c r="B63" s="40" t="s">
        <v>177</v>
      </c>
      <c r="C63" s="14">
        <v>0</v>
      </c>
      <c r="D63" s="14">
        <v>0</v>
      </c>
      <c r="E63" s="44"/>
      <c r="F63" s="28"/>
      <c r="G63" s="4"/>
      <c r="H63" s="4"/>
      <c r="I63" s="4"/>
      <c r="J63" s="5"/>
      <c r="K63" s="5"/>
      <c r="L63" s="5"/>
    </row>
    <row r="64" spans="1:12" ht="12.75" customHeight="1" x14ac:dyDescent="0.2">
      <c r="A64" s="46" t="s">
        <v>28</v>
      </c>
      <c r="B64" s="68" t="s">
        <v>175</v>
      </c>
      <c r="C64" s="14">
        <f t="shared" ref="C64" si="13">C65+C66</f>
        <v>400000</v>
      </c>
      <c r="D64" s="18">
        <f>D65+D66</f>
        <v>400000</v>
      </c>
      <c r="E64" s="44" t="s">
        <v>105</v>
      </c>
      <c r="F64" s="28"/>
      <c r="G64" s="4"/>
      <c r="H64" s="4"/>
      <c r="I64" s="4"/>
      <c r="J64" s="5"/>
      <c r="K64" s="5"/>
      <c r="L64" s="5"/>
    </row>
    <row r="65" spans="1:12" ht="38.25" x14ac:dyDescent="0.2">
      <c r="A65" s="46"/>
      <c r="B65" s="40" t="s">
        <v>176</v>
      </c>
      <c r="C65" s="14">
        <v>0</v>
      </c>
      <c r="D65" s="18">
        <v>0</v>
      </c>
      <c r="E65" s="44"/>
      <c r="F65" s="28"/>
      <c r="G65" s="4"/>
      <c r="H65" s="4"/>
      <c r="I65" s="4"/>
      <c r="J65" s="5"/>
      <c r="K65" s="5"/>
      <c r="L65" s="5"/>
    </row>
    <row r="66" spans="1:12" ht="63" customHeight="1" x14ac:dyDescent="0.2">
      <c r="A66" s="46"/>
      <c r="B66" s="40" t="s">
        <v>177</v>
      </c>
      <c r="C66" s="14">
        <v>400000</v>
      </c>
      <c r="D66" s="18">
        <v>400000</v>
      </c>
      <c r="E66" s="44"/>
      <c r="F66" s="28"/>
      <c r="G66" s="4"/>
      <c r="H66" s="4"/>
      <c r="I66" s="4"/>
      <c r="J66" s="5"/>
      <c r="K66" s="5"/>
      <c r="L66" s="5"/>
    </row>
    <row r="67" spans="1:12" ht="26.25" customHeight="1" x14ac:dyDescent="0.2">
      <c r="A67" s="46" t="s">
        <v>29</v>
      </c>
      <c r="B67" s="68" t="s">
        <v>175</v>
      </c>
      <c r="C67" s="14">
        <f t="shared" ref="C67:D67" si="14">C68+C69</f>
        <v>24255</v>
      </c>
      <c r="D67" s="14">
        <f t="shared" si="14"/>
        <v>24255</v>
      </c>
      <c r="E67" s="44" t="s">
        <v>132</v>
      </c>
      <c r="F67" s="28"/>
      <c r="G67" s="4"/>
      <c r="H67" s="4"/>
      <c r="I67" s="4"/>
      <c r="J67" s="5"/>
      <c r="K67" s="5"/>
      <c r="L67" s="5"/>
    </row>
    <row r="68" spans="1:12" ht="45.75" customHeight="1" x14ac:dyDescent="0.2">
      <c r="A68" s="46"/>
      <c r="B68" s="40" t="s">
        <v>176</v>
      </c>
      <c r="C68" s="14">
        <v>0</v>
      </c>
      <c r="D68" s="14">
        <v>0</v>
      </c>
      <c r="E68" s="44"/>
      <c r="F68" s="28"/>
      <c r="G68" s="4"/>
      <c r="H68" s="4"/>
      <c r="I68" s="4"/>
      <c r="J68" s="5"/>
      <c r="K68" s="5"/>
      <c r="L68" s="5"/>
    </row>
    <row r="69" spans="1:12" ht="54" customHeight="1" x14ac:dyDescent="0.2">
      <c r="A69" s="46"/>
      <c r="B69" s="40" t="s">
        <v>177</v>
      </c>
      <c r="C69" s="16">
        <v>24255</v>
      </c>
      <c r="D69" s="16">
        <v>24255</v>
      </c>
      <c r="E69" s="44"/>
      <c r="F69" s="33"/>
      <c r="G69" s="4"/>
      <c r="H69" s="4"/>
      <c r="I69" s="4"/>
      <c r="J69" s="5"/>
      <c r="K69" s="5"/>
      <c r="L69" s="5"/>
    </row>
    <row r="70" spans="1:12" ht="12.75" customHeight="1" x14ac:dyDescent="0.2">
      <c r="A70" s="50" t="s">
        <v>30</v>
      </c>
      <c r="B70" s="68" t="s">
        <v>175</v>
      </c>
      <c r="C70" s="14">
        <f>C73+C76+C79+C82+C85+C88+C91+C94+C97</f>
        <v>5396531.7999999998</v>
      </c>
      <c r="D70" s="14">
        <f t="shared" ref="D70" si="15">D71+D72</f>
        <v>5393127.7999999998</v>
      </c>
      <c r="E70" s="55" t="s">
        <v>5</v>
      </c>
      <c r="F70" s="28"/>
      <c r="G70" s="4"/>
      <c r="H70" s="4"/>
      <c r="I70" s="4"/>
      <c r="J70" s="5"/>
      <c r="K70" s="5"/>
      <c r="L70" s="5"/>
    </row>
    <row r="71" spans="1:12" ht="38.25" x14ac:dyDescent="0.2">
      <c r="A71" s="50"/>
      <c r="B71" s="40" t="s">
        <v>176</v>
      </c>
      <c r="C71" s="14">
        <f t="shared" ref="C71:D71" si="16">C74+C77+C80+C83+C86+C89+C92+C95</f>
        <v>195500</v>
      </c>
      <c r="D71" s="14">
        <f t="shared" si="16"/>
        <v>195500</v>
      </c>
      <c r="E71" s="55"/>
      <c r="F71" s="28"/>
      <c r="G71" s="4"/>
      <c r="H71" s="4"/>
      <c r="I71" s="4"/>
      <c r="J71" s="5"/>
      <c r="K71" s="5"/>
      <c r="L71" s="5"/>
    </row>
    <row r="72" spans="1:12" ht="25.5" x14ac:dyDescent="0.2">
      <c r="A72" s="50"/>
      <c r="B72" s="40" t="s">
        <v>177</v>
      </c>
      <c r="C72" s="14">
        <f>C75+C78+C81+C84+C87+C90+C93+C96+C99</f>
        <v>5201031.8</v>
      </c>
      <c r="D72" s="14">
        <f>D75+D78+D81+D84+D87+D90+D93+D96+D99</f>
        <v>5197627.8</v>
      </c>
      <c r="E72" s="55"/>
      <c r="F72" s="28"/>
      <c r="G72" s="4"/>
      <c r="H72" s="4"/>
      <c r="I72" s="4"/>
      <c r="J72" s="5"/>
      <c r="K72" s="5"/>
      <c r="L72" s="5"/>
    </row>
    <row r="73" spans="1:12" ht="12.75" customHeight="1" x14ac:dyDescent="0.2">
      <c r="A73" s="52" t="s">
        <v>31</v>
      </c>
      <c r="B73" s="68" t="s">
        <v>175</v>
      </c>
      <c r="C73" s="16">
        <f>C74+C75</f>
        <v>3807156.8</v>
      </c>
      <c r="D73" s="18">
        <f>D74+D75</f>
        <v>3807156.8</v>
      </c>
      <c r="E73" s="44" t="s">
        <v>106</v>
      </c>
      <c r="F73" s="29"/>
      <c r="G73" s="4"/>
      <c r="H73" s="4"/>
      <c r="I73" s="4"/>
      <c r="J73" s="5"/>
      <c r="K73" s="5"/>
      <c r="L73" s="5"/>
    </row>
    <row r="74" spans="1:12" ht="38.25" x14ac:dyDescent="0.2">
      <c r="A74" s="52"/>
      <c r="B74" s="40" t="s">
        <v>176</v>
      </c>
      <c r="C74" s="16">
        <v>195500</v>
      </c>
      <c r="D74" s="18">
        <v>195500</v>
      </c>
      <c r="E74" s="44"/>
      <c r="F74" s="29"/>
      <c r="G74" s="4"/>
      <c r="H74" s="4"/>
      <c r="I74" s="4"/>
      <c r="J74" s="5"/>
      <c r="K74" s="5"/>
      <c r="L74" s="5"/>
    </row>
    <row r="75" spans="1:12" ht="35.25" customHeight="1" x14ac:dyDescent="0.2">
      <c r="A75" s="52"/>
      <c r="B75" s="40" t="s">
        <v>177</v>
      </c>
      <c r="C75" s="16">
        <v>3611656.8</v>
      </c>
      <c r="D75" s="18">
        <v>3611656.8</v>
      </c>
      <c r="E75" s="44"/>
      <c r="F75" s="28"/>
      <c r="G75" s="4"/>
      <c r="H75" s="4"/>
      <c r="I75" s="4"/>
      <c r="J75" s="5"/>
      <c r="K75" s="5"/>
      <c r="L75" s="5"/>
    </row>
    <row r="76" spans="1:12" ht="39" customHeight="1" x14ac:dyDescent="0.2">
      <c r="A76" s="50" t="s">
        <v>32</v>
      </c>
      <c r="B76" s="68" t="s">
        <v>175</v>
      </c>
      <c r="C76" s="14">
        <f t="shared" ref="C76:D76" si="17">C77+C78</f>
        <v>427100</v>
      </c>
      <c r="D76" s="14">
        <f t="shared" si="17"/>
        <v>427100</v>
      </c>
      <c r="E76" s="44" t="s">
        <v>160</v>
      </c>
      <c r="F76" s="28"/>
      <c r="G76" s="4"/>
      <c r="H76" s="4"/>
      <c r="I76" s="4"/>
      <c r="J76" s="5"/>
      <c r="K76" s="5"/>
      <c r="L76" s="5"/>
    </row>
    <row r="77" spans="1:12" ht="69.75" customHeight="1" x14ac:dyDescent="0.2">
      <c r="A77" s="50"/>
      <c r="B77" s="40" t="s">
        <v>176</v>
      </c>
      <c r="C77" s="14">
        <v>0</v>
      </c>
      <c r="D77" s="14">
        <v>0</v>
      </c>
      <c r="E77" s="44"/>
      <c r="F77" s="28"/>
      <c r="G77" s="4"/>
      <c r="H77" s="4"/>
      <c r="I77" s="4"/>
      <c r="J77" s="5"/>
      <c r="K77" s="5"/>
      <c r="L77" s="5"/>
    </row>
    <row r="78" spans="1:12" ht="87.75" customHeight="1" x14ac:dyDescent="0.2">
      <c r="A78" s="50"/>
      <c r="B78" s="40" t="s">
        <v>177</v>
      </c>
      <c r="C78" s="16">
        <v>427100</v>
      </c>
      <c r="D78" s="16">
        <v>427100</v>
      </c>
      <c r="E78" s="44"/>
      <c r="F78" s="28"/>
      <c r="G78" s="4"/>
      <c r="H78" s="4"/>
      <c r="I78" s="4"/>
      <c r="J78" s="5"/>
      <c r="K78" s="5"/>
      <c r="L78" s="5"/>
    </row>
    <row r="79" spans="1:12" ht="12.75" customHeight="1" x14ac:dyDescent="0.2">
      <c r="A79" s="50" t="s">
        <v>33</v>
      </c>
      <c r="B79" s="68" t="s">
        <v>175</v>
      </c>
      <c r="C79" s="14">
        <f t="shared" ref="C79:D79" si="18">C80+C81</f>
        <v>875000</v>
      </c>
      <c r="D79" s="14">
        <f t="shared" si="18"/>
        <v>875000</v>
      </c>
      <c r="E79" s="56" t="s">
        <v>166</v>
      </c>
      <c r="F79" s="28"/>
      <c r="G79" s="4"/>
      <c r="H79" s="4"/>
      <c r="I79" s="4"/>
      <c r="J79" s="5"/>
      <c r="K79" s="5"/>
      <c r="L79" s="5"/>
    </row>
    <row r="80" spans="1:12" ht="38.25" x14ac:dyDescent="0.2">
      <c r="A80" s="50"/>
      <c r="B80" s="40" t="s">
        <v>176</v>
      </c>
      <c r="C80" s="14">
        <v>0</v>
      </c>
      <c r="D80" s="14">
        <v>0</v>
      </c>
      <c r="E80" s="56"/>
      <c r="F80" s="28"/>
      <c r="G80" s="4"/>
      <c r="H80" s="4"/>
      <c r="I80" s="4"/>
      <c r="J80" s="5"/>
      <c r="K80" s="5"/>
      <c r="L80" s="5"/>
    </row>
    <row r="81" spans="1:12" ht="45" customHeight="1" x14ac:dyDescent="0.2">
      <c r="A81" s="50"/>
      <c r="B81" s="40" t="s">
        <v>177</v>
      </c>
      <c r="C81" s="16">
        <v>875000</v>
      </c>
      <c r="D81" s="16">
        <v>875000</v>
      </c>
      <c r="E81" s="56"/>
      <c r="F81" s="28"/>
      <c r="G81" s="4"/>
      <c r="H81" s="4"/>
      <c r="I81" s="4"/>
      <c r="J81" s="5"/>
      <c r="K81" s="5"/>
      <c r="L81" s="5"/>
    </row>
    <row r="82" spans="1:12" ht="12.75" customHeight="1" x14ac:dyDescent="0.2">
      <c r="A82" s="50" t="s">
        <v>34</v>
      </c>
      <c r="B82" s="68" t="s">
        <v>175</v>
      </c>
      <c r="C82" s="14">
        <f t="shared" ref="C82:D82" si="19">C83+C84</f>
        <v>225330</v>
      </c>
      <c r="D82" s="14">
        <f t="shared" si="19"/>
        <v>225330</v>
      </c>
      <c r="E82" s="44" t="s">
        <v>125</v>
      </c>
      <c r="F82" s="28"/>
      <c r="G82" s="4"/>
      <c r="H82" s="4"/>
      <c r="I82" s="4"/>
      <c r="J82" s="5"/>
      <c r="K82" s="5"/>
      <c r="L82" s="5"/>
    </row>
    <row r="83" spans="1:12" ht="38.25" x14ac:dyDescent="0.2">
      <c r="A83" s="50"/>
      <c r="B83" s="40" t="s">
        <v>176</v>
      </c>
      <c r="C83" s="14">
        <v>0</v>
      </c>
      <c r="D83" s="14">
        <v>0</v>
      </c>
      <c r="E83" s="44"/>
      <c r="F83" s="28"/>
      <c r="G83" s="4"/>
      <c r="H83" s="4"/>
      <c r="I83" s="4"/>
      <c r="J83" s="5"/>
      <c r="K83" s="5"/>
      <c r="L83" s="5"/>
    </row>
    <row r="84" spans="1:12" ht="51" customHeight="1" x14ac:dyDescent="0.2">
      <c r="A84" s="50"/>
      <c r="B84" s="40" t="s">
        <v>177</v>
      </c>
      <c r="C84" s="16">
        <v>225330</v>
      </c>
      <c r="D84" s="16">
        <v>225330</v>
      </c>
      <c r="E84" s="44"/>
      <c r="F84" s="28"/>
      <c r="G84" s="4"/>
      <c r="H84" s="4"/>
      <c r="I84" s="4"/>
      <c r="J84" s="5"/>
      <c r="K84" s="5"/>
      <c r="L84" s="5"/>
    </row>
    <row r="85" spans="1:12" ht="24.75" customHeight="1" x14ac:dyDescent="0.2">
      <c r="A85" s="50" t="s">
        <v>42</v>
      </c>
      <c r="B85" s="68" t="s">
        <v>175</v>
      </c>
      <c r="C85" s="14">
        <f t="shared" ref="C85:D85" si="20">C86+C87</f>
        <v>49445</v>
      </c>
      <c r="D85" s="14">
        <f t="shared" si="20"/>
        <v>46041</v>
      </c>
      <c r="E85" s="44" t="s">
        <v>167</v>
      </c>
      <c r="F85" s="48"/>
      <c r="G85" s="4"/>
      <c r="H85" s="4"/>
      <c r="I85" s="4"/>
      <c r="J85" s="5"/>
      <c r="K85" s="5"/>
      <c r="L85" s="5"/>
    </row>
    <row r="86" spans="1:12" ht="42.75" customHeight="1" x14ac:dyDescent="0.2">
      <c r="A86" s="50"/>
      <c r="B86" s="40" t="s">
        <v>176</v>
      </c>
      <c r="C86" s="14">
        <v>0</v>
      </c>
      <c r="D86" s="14">
        <v>0</v>
      </c>
      <c r="E86" s="44"/>
      <c r="F86" s="48"/>
      <c r="G86" s="4"/>
      <c r="H86" s="4"/>
      <c r="I86" s="4"/>
      <c r="J86" s="5"/>
      <c r="K86" s="5"/>
      <c r="L86" s="5"/>
    </row>
    <row r="87" spans="1:12" ht="39" customHeight="1" x14ac:dyDescent="0.2">
      <c r="A87" s="50"/>
      <c r="B87" s="40" t="s">
        <v>177</v>
      </c>
      <c r="C87" s="16">
        <v>49445</v>
      </c>
      <c r="D87" s="16">
        <v>46041</v>
      </c>
      <c r="E87" s="44"/>
      <c r="F87" s="48"/>
      <c r="G87" s="4"/>
      <c r="H87" s="4"/>
      <c r="I87" s="4"/>
      <c r="J87" s="5"/>
      <c r="K87" s="5"/>
      <c r="L87" s="5"/>
    </row>
    <row r="88" spans="1:12" ht="12.75" customHeight="1" x14ac:dyDescent="0.2">
      <c r="A88" s="50" t="s">
        <v>35</v>
      </c>
      <c r="B88" s="68" t="s">
        <v>175</v>
      </c>
      <c r="C88" s="14">
        <f t="shared" ref="C88:D88" si="21">C89+C90</f>
        <v>0</v>
      </c>
      <c r="D88" s="14">
        <f t="shared" si="21"/>
        <v>0</v>
      </c>
      <c r="E88" s="44" t="s">
        <v>107</v>
      </c>
      <c r="F88" s="28"/>
      <c r="G88" s="4"/>
      <c r="H88" s="4"/>
      <c r="I88" s="4"/>
      <c r="J88" s="5"/>
      <c r="K88" s="5"/>
      <c r="L88" s="5"/>
    </row>
    <row r="89" spans="1:12" ht="38.25" x14ac:dyDescent="0.2">
      <c r="A89" s="50"/>
      <c r="B89" s="40" t="s">
        <v>176</v>
      </c>
      <c r="C89" s="14">
        <v>0</v>
      </c>
      <c r="D89" s="14">
        <v>0</v>
      </c>
      <c r="E89" s="44"/>
      <c r="F89" s="28"/>
      <c r="G89" s="4"/>
      <c r="H89" s="4"/>
      <c r="I89" s="4"/>
      <c r="J89" s="5"/>
      <c r="K89" s="5"/>
      <c r="L89" s="5"/>
    </row>
    <row r="90" spans="1:12" ht="25.5" x14ac:dyDescent="0.2">
      <c r="A90" s="50"/>
      <c r="B90" s="40" t="s">
        <v>177</v>
      </c>
      <c r="C90" s="14">
        <v>0</v>
      </c>
      <c r="D90" s="14">
        <v>0</v>
      </c>
      <c r="E90" s="44"/>
      <c r="F90" s="33"/>
      <c r="G90" s="4"/>
      <c r="H90" s="4"/>
      <c r="I90" s="4"/>
      <c r="J90" s="5"/>
      <c r="K90" s="5"/>
      <c r="L90" s="5"/>
    </row>
    <row r="91" spans="1:12" ht="12.75" customHeight="1" x14ac:dyDescent="0.2">
      <c r="A91" s="50" t="s">
        <v>36</v>
      </c>
      <c r="B91" s="68" t="s">
        <v>175</v>
      </c>
      <c r="C91" s="14">
        <f t="shared" ref="C91:D91" si="22">C92+C93</f>
        <v>0</v>
      </c>
      <c r="D91" s="14">
        <f t="shared" si="22"/>
        <v>0</v>
      </c>
      <c r="E91" s="44" t="s">
        <v>107</v>
      </c>
      <c r="F91" s="33"/>
      <c r="G91" s="4"/>
      <c r="H91" s="4"/>
      <c r="I91" s="4"/>
      <c r="J91" s="5"/>
      <c r="K91" s="5"/>
      <c r="L91" s="5"/>
    </row>
    <row r="92" spans="1:12" ht="38.25" x14ac:dyDescent="0.2">
      <c r="A92" s="50"/>
      <c r="B92" s="40" t="s">
        <v>176</v>
      </c>
      <c r="C92" s="14">
        <v>0</v>
      </c>
      <c r="D92" s="14">
        <v>0</v>
      </c>
      <c r="E92" s="44"/>
      <c r="F92" s="28"/>
      <c r="G92" s="4"/>
      <c r="H92" s="4"/>
      <c r="I92" s="4"/>
      <c r="J92" s="5"/>
      <c r="K92" s="5"/>
      <c r="L92" s="5"/>
    </row>
    <row r="93" spans="1:12" ht="25.5" x14ac:dyDescent="0.2">
      <c r="A93" s="50"/>
      <c r="B93" s="40" t="s">
        <v>177</v>
      </c>
      <c r="C93" s="14">
        <v>0</v>
      </c>
      <c r="D93" s="14">
        <v>0</v>
      </c>
      <c r="E93" s="44"/>
      <c r="F93" s="28"/>
      <c r="G93" s="4"/>
      <c r="H93" s="4"/>
      <c r="I93" s="4"/>
      <c r="J93" s="5"/>
      <c r="K93" s="5"/>
      <c r="L93" s="5"/>
    </row>
    <row r="94" spans="1:12" ht="12.75" customHeight="1" x14ac:dyDescent="0.2">
      <c r="A94" s="50" t="s">
        <v>37</v>
      </c>
      <c r="B94" s="68" t="s">
        <v>175</v>
      </c>
      <c r="C94" s="14">
        <f t="shared" ref="C94:D94" si="23">C95+C96</f>
        <v>0</v>
      </c>
      <c r="D94" s="14">
        <f t="shared" si="23"/>
        <v>0</v>
      </c>
      <c r="E94" s="54" t="s">
        <v>109</v>
      </c>
      <c r="F94" s="28"/>
      <c r="G94" s="4"/>
      <c r="H94" s="4"/>
      <c r="I94" s="4"/>
      <c r="J94" s="5"/>
      <c r="K94" s="5"/>
      <c r="L94" s="5"/>
    </row>
    <row r="95" spans="1:12" ht="38.25" x14ac:dyDescent="0.2">
      <c r="A95" s="50"/>
      <c r="B95" s="40" t="s">
        <v>176</v>
      </c>
      <c r="C95" s="14">
        <v>0</v>
      </c>
      <c r="D95" s="14">
        <v>0</v>
      </c>
      <c r="E95" s="54"/>
      <c r="F95" s="28"/>
      <c r="G95" s="4"/>
      <c r="H95" s="4"/>
      <c r="I95" s="4"/>
      <c r="J95" s="5"/>
      <c r="K95" s="5"/>
      <c r="L95" s="5"/>
    </row>
    <row r="96" spans="1:12" ht="20.25" customHeight="1" x14ac:dyDescent="0.2">
      <c r="A96" s="50"/>
      <c r="B96" s="40" t="s">
        <v>177</v>
      </c>
      <c r="C96" s="14">
        <v>0</v>
      </c>
      <c r="D96" s="14">
        <v>0</v>
      </c>
      <c r="E96" s="54"/>
      <c r="F96" s="33"/>
      <c r="G96" s="4"/>
      <c r="H96" s="4"/>
      <c r="I96" s="4"/>
      <c r="J96" s="5"/>
      <c r="K96" s="5"/>
      <c r="L96" s="5"/>
    </row>
    <row r="97" spans="1:12" ht="23.25" customHeight="1" x14ac:dyDescent="0.2">
      <c r="A97" s="50" t="s">
        <v>38</v>
      </c>
      <c r="B97" s="68" t="s">
        <v>175</v>
      </c>
      <c r="C97" s="14">
        <f t="shared" ref="C97:D97" si="24">C98+C99</f>
        <v>12500</v>
      </c>
      <c r="D97" s="14">
        <f t="shared" si="24"/>
        <v>12500</v>
      </c>
      <c r="E97" s="44" t="s">
        <v>145</v>
      </c>
      <c r="F97" s="28"/>
      <c r="G97" s="4"/>
      <c r="H97" s="4"/>
      <c r="I97" s="4"/>
      <c r="J97" s="5"/>
      <c r="K97" s="5"/>
      <c r="L97" s="5"/>
    </row>
    <row r="98" spans="1:12" ht="42" customHeight="1" x14ac:dyDescent="0.2">
      <c r="A98" s="50"/>
      <c r="B98" s="40" t="s">
        <v>176</v>
      </c>
      <c r="C98" s="14">
        <v>0</v>
      </c>
      <c r="D98" s="14">
        <v>0</v>
      </c>
      <c r="E98" s="44"/>
      <c r="F98" s="28"/>
      <c r="G98" s="4"/>
      <c r="H98" s="4"/>
      <c r="I98" s="4"/>
      <c r="J98" s="5"/>
      <c r="K98" s="5"/>
      <c r="L98" s="5"/>
    </row>
    <row r="99" spans="1:12" ht="38.25" customHeight="1" x14ac:dyDescent="0.2">
      <c r="A99" s="50"/>
      <c r="B99" s="40" t="s">
        <v>177</v>
      </c>
      <c r="C99" s="16">
        <v>12500</v>
      </c>
      <c r="D99" s="16">
        <v>12500</v>
      </c>
      <c r="E99" s="44"/>
      <c r="F99" s="28"/>
      <c r="G99" s="4"/>
      <c r="H99" s="4"/>
      <c r="I99" s="4"/>
      <c r="J99" s="5"/>
      <c r="K99" s="5"/>
      <c r="L99" s="5"/>
    </row>
    <row r="100" spans="1:12" ht="12.75" customHeight="1" x14ac:dyDescent="0.2">
      <c r="A100" s="50" t="s">
        <v>39</v>
      </c>
      <c r="B100" s="68" t="s">
        <v>175</v>
      </c>
      <c r="C100" s="14">
        <f t="shared" ref="C100:D101" si="25">C103</f>
        <v>734482.16</v>
      </c>
      <c r="D100" s="14">
        <f t="shared" si="25"/>
        <v>734482.16</v>
      </c>
      <c r="E100" s="55" t="s">
        <v>5</v>
      </c>
      <c r="F100" s="28"/>
      <c r="G100" s="4"/>
      <c r="H100" s="4"/>
      <c r="I100" s="4"/>
      <c r="J100" s="5"/>
      <c r="K100" s="5"/>
      <c r="L100" s="5"/>
    </row>
    <row r="101" spans="1:12" ht="38.25" x14ac:dyDescent="0.2">
      <c r="A101" s="50"/>
      <c r="B101" s="40" t="s">
        <v>176</v>
      </c>
      <c r="C101" s="14">
        <f t="shared" si="25"/>
        <v>0</v>
      </c>
      <c r="D101" s="14">
        <f t="shared" si="25"/>
        <v>0</v>
      </c>
      <c r="E101" s="55"/>
      <c r="F101" s="28"/>
      <c r="G101" s="4"/>
      <c r="H101" s="4"/>
      <c r="I101" s="4"/>
      <c r="J101" s="5"/>
      <c r="K101" s="5"/>
      <c r="L101" s="5"/>
    </row>
    <row r="102" spans="1:12" ht="49.5" customHeight="1" x14ac:dyDescent="0.2">
      <c r="A102" s="50"/>
      <c r="B102" s="40" t="s">
        <v>177</v>
      </c>
      <c r="C102" s="14">
        <f t="shared" ref="C102:D102" si="26">C105</f>
        <v>734482.16</v>
      </c>
      <c r="D102" s="14">
        <f t="shared" si="26"/>
        <v>734482.16</v>
      </c>
      <c r="E102" s="55"/>
      <c r="F102" s="28"/>
      <c r="G102" s="4"/>
      <c r="H102" s="4"/>
      <c r="I102" s="4"/>
      <c r="J102" s="5"/>
      <c r="K102" s="5"/>
      <c r="L102" s="5"/>
    </row>
    <row r="103" spans="1:12" ht="43.5" customHeight="1" x14ac:dyDescent="0.2">
      <c r="A103" s="50" t="s">
        <v>40</v>
      </c>
      <c r="B103" s="68" t="s">
        <v>175</v>
      </c>
      <c r="C103" s="14">
        <f t="shared" ref="C103:D103" si="27">C105+C104</f>
        <v>734482.16</v>
      </c>
      <c r="D103" s="14">
        <f t="shared" si="27"/>
        <v>734482.16</v>
      </c>
      <c r="E103" s="44" t="s">
        <v>162</v>
      </c>
      <c r="F103" s="28"/>
      <c r="G103" s="4"/>
      <c r="H103" s="4"/>
      <c r="I103" s="4"/>
      <c r="J103" s="5"/>
      <c r="K103" s="5"/>
      <c r="L103" s="5"/>
    </row>
    <row r="104" spans="1:12" ht="93" customHeight="1" x14ac:dyDescent="0.2">
      <c r="A104" s="50"/>
      <c r="B104" s="40" t="s">
        <v>176</v>
      </c>
      <c r="C104" s="14">
        <v>0</v>
      </c>
      <c r="D104" s="14">
        <v>0</v>
      </c>
      <c r="E104" s="44"/>
      <c r="F104" s="28"/>
      <c r="G104" s="4"/>
      <c r="H104" s="4"/>
      <c r="I104" s="4"/>
      <c r="J104" s="5"/>
      <c r="K104" s="5"/>
      <c r="L104" s="5"/>
    </row>
    <row r="105" spans="1:12" ht="69" customHeight="1" x14ac:dyDescent="0.2">
      <c r="A105" s="50"/>
      <c r="B105" s="40" t="s">
        <v>177</v>
      </c>
      <c r="C105" s="16">
        <v>734482.16</v>
      </c>
      <c r="D105" s="18">
        <v>734482.16</v>
      </c>
      <c r="E105" s="44"/>
      <c r="F105" s="28"/>
      <c r="G105" s="4"/>
      <c r="H105" s="4"/>
      <c r="I105" s="4"/>
      <c r="J105" s="5"/>
      <c r="K105" s="5"/>
      <c r="L105" s="5"/>
    </row>
    <row r="106" spans="1:12" ht="12.75" customHeight="1" x14ac:dyDescent="0.2">
      <c r="A106" s="50" t="s">
        <v>41</v>
      </c>
      <c r="B106" s="68" t="s">
        <v>175</v>
      </c>
      <c r="C106" s="14">
        <f t="shared" ref="C106:D106" si="28">C107+C108</f>
        <v>0</v>
      </c>
      <c r="D106" s="14">
        <f t="shared" si="28"/>
        <v>0</v>
      </c>
      <c r="E106" s="44" t="s">
        <v>146</v>
      </c>
      <c r="F106" s="28"/>
      <c r="G106" s="4"/>
      <c r="H106" s="4"/>
      <c r="I106" s="4"/>
      <c r="J106" s="5"/>
      <c r="K106" s="5"/>
      <c r="L106" s="5"/>
    </row>
    <row r="107" spans="1:12" ht="38.25" x14ac:dyDescent="0.2">
      <c r="A107" s="50"/>
      <c r="B107" s="40" t="s">
        <v>176</v>
      </c>
      <c r="C107" s="14">
        <v>0</v>
      </c>
      <c r="D107" s="14">
        <v>0</v>
      </c>
      <c r="E107" s="44"/>
      <c r="F107" s="28"/>
      <c r="G107" s="4"/>
      <c r="H107" s="4"/>
      <c r="I107" s="4"/>
      <c r="J107" s="5"/>
      <c r="K107" s="5"/>
      <c r="L107" s="5"/>
    </row>
    <row r="108" spans="1:12" ht="39.75" customHeight="1" x14ac:dyDescent="0.2">
      <c r="A108" s="50"/>
      <c r="B108" s="40" t="s">
        <v>177</v>
      </c>
      <c r="C108" s="14">
        <v>0</v>
      </c>
      <c r="D108" s="14">
        <v>0</v>
      </c>
      <c r="E108" s="44"/>
      <c r="F108" s="28"/>
      <c r="G108" s="4"/>
      <c r="H108" s="4"/>
      <c r="I108" s="4"/>
      <c r="J108" s="5"/>
      <c r="K108" s="5"/>
      <c r="L108" s="5"/>
    </row>
    <row r="109" spans="1:12" ht="12.75" customHeight="1" x14ac:dyDescent="0.2">
      <c r="A109" s="50" t="s">
        <v>43</v>
      </c>
      <c r="B109" s="68" t="s">
        <v>175</v>
      </c>
      <c r="C109" s="16">
        <f t="shared" ref="C109:D110" si="29">C112</f>
        <v>112500</v>
      </c>
      <c r="D109" s="16">
        <f t="shared" si="29"/>
        <v>112500</v>
      </c>
      <c r="E109" s="55" t="s">
        <v>5</v>
      </c>
      <c r="F109" s="28"/>
      <c r="G109" s="4"/>
      <c r="H109" s="4"/>
      <c r="I109" s="4"/>
      <c r="J109" s="5"/>
      <c r="K109" s="5"/>
      <c r="L109" s="5"/>
    </row>
    <row r="110" spans="1:12" ht="38.25" x14ac:dyDescent="0.2">
      <c r="A110" s="50"/>
      <c r="B110" s="40" t="s">
        <v>176</v>
      </c>
      <c r="C110" s="16">
        <f t="shared" si="29"/>
        <v>0</v>
      </c>
      <c r="D110" s="16">
        <f t="shared" si="29"/>
        <v>0</v>
      </c>
      <c r="E110" s="55"/>
      <c r="F110" s="28"/>
      <c r="G110" s="4"/>
      <c r="H110" s="4"/>
      <c r="I110" s="4"/>
      <c r="J110" s="5"/>
      <c r="K110" s="5"/>
      <c r="L110" s="5"/>
    </row>
    <row r="111" spans="1:12" ht="20.25" customHeight="1" x14ac:dyDescent="0.2">
      <c r="A111" s="50"/>
      <c r="B111" s="40" t="s">
        <v>177</v>
      </c>
      <c r="C111" s="16">
        <f>C114</f>
        <v>112500</v>
      </c>
      <c r="D111" s="16">
        <f>D114</f>
        <v>112500</v>
      </c>
      <c r="E111" s="55"/>
      <c r="F111" s="28"/>
      <c r="G111" s="4"/>
      <c r="H111" s="4"/>
      <c r="I111" s="4"/>
      <c r="J111" s="5"/>
      <c r="K111" s="5"/>
      <c r="L111" s="5"/>
    </row>
    <row r="112" spans="1:12" ht="12.75" customHeight="1" x14ac:dyDescent="0.2">
      <c r="A112" s="53" t="s">
        <v>4</v>
      </c>
      <c r="B112" s="68" t="s">
        <v>175</v>
      </c>
      <c r="C112" s="14">
        <f t="shared" ref="C112:D112" si="30">C113+C114</f>
        <v>112500</v>
      </c>
      <c r="D112" s="14">
        <f t="shared" si="30"/>
        <v>112500</v>
      </c>
      <c r="E112" s="44" t="s">
        <v>172</v>
      </c>
      <c r="F112" s="28"/>
      <c r="G112" s="4"/>
      <c r="H112" s="4"/>
      <c r="I112" s="4"/>
      <c r="J112" s="5"/>
      <c r="K112" s="5"/>
      <c r="L112" s="5"/>
    </row>
    <row r="113" spans="1:12" ht="38.25" x14ac:dyDescent="0.2">
      <c r="A113" s="53"/>
      <c r="B113" s="40" t="s">
        <v>176</v>
      </c>
      <c r="C113" s="14">
        <v>0</v>
      </c>
      <c r="D113" s="14">
        <v>0</v>
      </c>
      <c r="E113" s="56"/>
      <c r="F113" s="28"/>
      <c r="G113" s="4"/>
      <c r="H113" s="4"/>
      <c r="I113" s="4"/>
      <c r="J113" s="5"/>
      <c r="K113" s="5"/>
      <c r="L113" s="5"/>
    </row>
    <row r="114" spans="1:12" ht="83.25" customHeight="1" x14ac:dyDescent="0.2">
      <c r="A114" s="53"/>
      <c r="B114" s="40" t="s">
        <v>177</v>
      </c>
      <c r="C114" s="16">
        <v>112500</v>
      </c>
      <c r="D114" s="16">
        <v>112500</v>
      </c>
      <c r="E114" s="56"/>
      <c r="F114" s="28"/>
      <c r="G114" s="4"/>
      <c r="H114" s="4"/>
      <c r="I114" s="4"/>
      <c r="J114" s="5"/>
      <c r="K114" s="5"/>
      <c r="L114" s="5"/>
    </row>
    <row r="115" spans="1:12" ht="12.75" customHeight="1" x14ac:dyDescent="0.2">
      <c r="A115" s="50" t="s">
        <v>44</v>
      </c>
      <c r="B115" s="68" t="s">
        <v>175</v>
      </c>
      <c r="C115" s="14">
        <f t="shared" ref="C115:D115" si="31">C117+C116</f>
        <v>441459.67</v>
      </c>
      <c r="D115" s="14">
        <f t="shared" si="31"/>
        <v>441442.78</v>
      </c>
      <c r="E115" s="55" t="s">
        <v>5</v>
      </c>
      <c r="F115" s="28"/>
      <c r="G115" s="4"/>
      <c r="H115" s="4"/>
      <c r="I115" s="4"/>
      <c r="J115" s="5"/>
      <c r="K115" s="5"/>
      <c r="L115" s="5"/>
    </row>
    <row r="116" spans="1:12" ht="38.25" x14ac:dyDescent="0.2">
      <c r="A116" s="50"/>
      <c r="B116" s="40" t="s">
        <v>176</v>
      </c>
      <c r="C116" s="14">
        <f t="shared" ref="C116:D116" si="32">C119+C122+C125+C128</f>
        <v>0</v>
      </c>
      <c r="D116" s="14">
        <f t="shared" si="32"/>
        <v>0</v>
      </c>
      <c r="E116" s="55"/>
      <c r="F116" s="28"/>
      <c r="G116" s="4"/>
      <c r="H116" s="4"/>
      <c r="I116" s="4"/>
      <c r="J116" s="5"/>
      <c r="K116" s="5"/>
      <c r="L116" s="5"/>
    </row>
    <row r="117" spans="1:12" ht="25.5" x14ac:dyDescent="0.2">
      <c r="A117" s="50"/>
      <c r="B117" s="40" t="s">
        <v>177</v>
      </c>
      <c r="C117" s="14">
        <f t="shared" ref="C117:D117" si="33">C120+C123+C126+C129</f>
        <v>441459.67</v>
      </c>
      <c r="D117" s="14">
        <f t="shared" si="33"/>
        <v>441442.78</v>
      </c>
      <c r="E117" s="55"/>
      <c r="F117" s="28"/>
      <c r="G117" s="4"/>
      <c r="H117" s="4"/>
      <c r="I117" s="4"/>
      <c r="J117" s="5"/>
      <c r="K117" s="5"/>
      <c r="L117" s="5"/>
    </row>
    <row r="118" spans="1:12" ht="37.5" customHeight="1" x14ac:dyDescent="0.2">
      <c r="A118" s="50" t="s">
        <v>45</v>
      </c>
      <c r="B118" s="68" t="s">
        <v>175</v>
      </c>
      <c r="C118" s="14">
        <f t="shared" ref="C118:D118" si="34">C119+C120</f>
        <v>15700</v>
      </c>
      <c r="D118" s="14">
        <f t="shared" si="34"/>
        <v>15700</v>
      </c>
      <c r="E118" s="51" t="s">
        <v>133</v>
      </c>
      <c r="F118" s="28"/>
      <c r="G118" s="4"/>
      <c r="H118" s="4"/>
      <c r="I118" s="4"/>
      <c r="J118" s="5"/>
      <c r="K118" s="5"/>
      <c r="L118" s="5"/>
    </row>
    <row r="119" spans="1:12" ht="63" customHeight="1" x14ac:dyDescent="0.2">
      <c r="A119" s="50"/>
      <c r="B119" s="40" t="s">
        <v>176</v>
      </c>
      <c r="C119" s="14">
        <v>0</v>
      </c>
      <c r="D119" s="14">
        <v>0</v>
      </c>
      <c r="E119" s="51"/>
      <c r="F119" s="28"/>
      <c r="G119" s="4"/>
      <c r="H119" s="4"/>
      <c r="I119" s="4"/>
      <c r="J119" s="5"/>
      <c r="K119" s="5"/>
      <c r="L119" s="5"/>
    </row>
    <row r="120" spans="1:12" ht="107.25" customHeight="1" x14ac:dyDescent="0.2">
      <c r="A120" s="50"/>
      <c r="B120" s="40" t="s">
        <v>177</v>
      </c>
      <c r="C120" s="16">
        <v>15700</v>
      </c>
      <c r="D120" s="18">
        <v>15700</v>
      </c>
      <c r="E120" s="51"/>
      <c r="F120" s="28"/>
      <c r="G120" s="4"/>
      <c r="H120" s="4"/>
      <c r="I120" s="4"/>
      <c r="J120" s="5"/>
      <c r="K120" s="5"/>
      <c r="L120" s="5"/>
    </row>
    <row r="121" spans="1:12" ht="12.75" customHeight="1" x14ac:dyDescent="0.2">
      <c r="A121" s="50" t="s">
        <v>46</v>
      </c>
      <c r="B121" s="68" t="s">
        <v>175</v>
      </c>
      <c r="C121" s="14">
        <f t="shared" ref="C121:D121" si="35">C122+C123</f>
        <v>291471.67</v>
      </c>
      <c r="D121" s="14">
        <f t="shared" si="35"/>
        <v>291454.78000000003</v>
      </c>
      <c r="E121" s="44" t="s">
        <v>134</v>
      </c>
      <c r="F121" s="28"/>
      <c r="G121" s="4"/>
      <c r="H121" s="4"/>
      <c r="I121" s="4"/>
      <c r="J121" s="5"/>
      <c r="K121" s="5"/>
      <c r="L121" s="5"/>
    </row>
    <row r="122" spans="1:12" ht="38.25" x14ac:dyDescent="0.2">
      <c r="A122" s="50"/>
      <c r="B122" s="40" t="s">
        <v>176</v>
      </c>
      <c r="C122" s="14">
        <v>0</v>
      </c>
      <c r="D122" s="14">
        <v>0</v>
      </c>
      <c r="E122" s="56"/>
      <c r="F122" s="28"/>
      <c r="G122" s="41"/>
      <c r="H122" s="4"/>
      <c r="I122" s="4"/>
      <c r="J122" s="5"/>
      <c r="K122" s="5"/>
      <c r="L122" s="5"/>
    </row>
    <row r="123" spans="1:12" ht="30" customHeight="1" x14ac:dyDescent="0.2">
      <c r="A123" s="50"/>
      <c r="B123" s="40" t="s">
        <v>177</v>
      </c>
      <c r="C123" s="16">
        <v>291471.67</v>
      </c>
      <c r="D123" s="16">
        <v>291454.78000000003</v>
      </c>
      <c r="E123" s="56"/>
      <c r="F123" s="28"/>
      <c r="G123" s="41"/>
      <c r="H123" s="4"/>
      <c r="I123" s="4"/>
      <c r="J123" s="5"/>
      <c r="K123" s="5"/>
      <c r="L123" s="5"/>
    </row>
    <row r="124" spans="1:12" ht="12.75" customHeight="1" x14ac:dyDescent="0.2">
      <c r="A124" s="53" t="s">
        <v>47</v>
      </c>
      <c r="B124" s="68" t="s">
        <v>175</v>
      </c>
      <c r="C124" s="14">
        <f t="shared" ref="C124:D124" si="36">C125+C126</f>
        <v>120128</v>
      </c>
      <c r="D124" s="14">
        <f t="shared" si="36"/>
        <v>120128</v>
      </c>
      <c r="E124" s="44" t="s">
        <v>110</v>
      </c>
      <c r="F124" s="28"/>
      <c r="G124" s="41"/>
      <c r="H124" s="4"/>
      <c r="I124" s="4"/>
      <c r="J124" s="5"/>
      <c r="K124" s="5"/>
      <c r="L124" s="5"/>
    </row>
    <row r="125" spans="1:12" ht="38.25" x14ac:dyDescent="0.2">
      <c r="A125" s="53"/>
      <c r="B125" s="40" t="s">
        <v>176</v>
      </c>
      <c r="C125" s="14">
        <v>0</v>
      </c>
      <c r="D125" s="14">
        <v>0</v>
      </c>
      <c r="E125" s="44"/>
      <c r="F125" s="28"/>
      <c r="G125" s="4"/>
      <c r="H125" s="4"/>
      <c r="I125" s="4"/>
      <c r="J125" s="5"/>
      <c r="K125" s="5"/>
      <c r="L125" s="5"/>
    </row>
    <row r="126" spans="1:12" ht="24" customHeight="1" x14ac:dyDescent="0.2">
      <c r="A126" s="53"/>
      <c r="B126" s="40" t="s">
        <v>177</v>
      </c>
      <c r="C126" s="16">
        <v>120128</v>
      </c>
      <c r="D126" s="16">
        <v>120128</v>
      </c>
      <c r="E126" s="44"/>
      <c r="F126" s="28"/>
      <c r="G126" s="4"/>
      <c r="H126" s="4"/>
      <c r="I126" s="4"/>
      <c r="J126" s="5"/>
      <c r="K126" s="5"/>
      <c r="L126" s="5"/>
    </row>
    <row r="127" spans="1:12" ht="48.75" customHeight="1" x14ac:dyDescent="0.2">
      <c r="A127" s="49" t="s">
        <v>48</v>
      </c>
      <c r="B127" s="68" t="s">
        <v>175</v>
      </c>
      <c r="C127" s="14">
        <f t="shared" ref="C127:D127" si="37">C128+C129</f>
        <v>14160</v>
      </c>
      <c r="D127" s="14">
        <f t="shared" si="37"/>
        <v>14160</v>
      </c>
      <c r="E127" s="44" t="s">
        <v>147</v>
      </c>
      <c r="F127" s="29"/>
      <c r="G127" s="4"/>
      <c r="H127" s="4"/>
      <c r="I127" s="4"/>
      <c r="J127" s="5"/>
      <c r="K127" s="5"/>
      <c r="L127" s="5"/>
    </row>
    <row r="128" spans="1:12" ht="69" customHeight="1" x14ac:dyDescent="0.2">
      <c r="A128" s="49"/>
      <c r="B128" s="40" t="s">
        <v>176</v>
      </c>
      <c r="C128" s="14">
        <v>0</v>
      </c>
      <c r="D128" s="14">
        <v>0</v>
      </c>
      <c r="E128" s="44"/>
      <c r="F128" s="28"/>
      <c r="G128" s="4"/>
      <c r="H128" s="4"/>
      <c r="I128" s="4"/>
      <c r="J128" s="5"/>
      <c r="K128" s="5"/>
      <c r="L128" s="5"/>
    </row>
    <row r="129" spans="1:12" ht="62.25" customHeight="1" x14ac:dyDescent="0.2">
      <c r="A129" s="49"/>
      <c r="B129" s="40" t="s">
        <v>177</v>
      </c>
      <c r="C129" s="22">
        <v>14160</v>
      </c>
      <c r="D129" s="16">
        <v>14160</v>
      </c>
      <c r="E129" s="44"/>
      <c r="F129" s="28"/>
      <c r="G129" s="4"/>
      <c r="H129" s="4"/>
      <c r="I129" s="4"/>
      <c r="J129" s="5"/>
      <c r="K129" s="5"/>
      <c r="L129" s="5"/>
    </row>
    <row r="130" spans="1:12" ht="12.75" customHeight="1" x14ac:dyDescent="0.2">
      <c r="A130" s="50" t="s">
        <v>49</v>
      </c>
      <c r="B130" s="68" t="s">
        <v>175</v>
      </c>
      <c r="C130" s="14">
        <f t="shared" ref="C130:D130" si="38">C133</f>
        <v>0</v>
      </c>
      <c r="D130" s="14">
        <f t="shared" si="38"/>
        <v>0</v>
      </c>
      <c r="E130" s="47" t="s">
        <v>5</v>
      </c>
      <c r="F130" s="28"/>
      <c r="G130" s="4"/>
      <c r="H130" s="4"/>
      <c r="I130" s="4"/>
      <c r="J130" s="5"/>
      <c r="K130" s="5"/>
      <c r="L130" s="5"/>
    </row>
    <row r="131" spans="1:12" ht="38.25" x14ac:dyDescent="0.2">
      <c r="A131" s="50"/>
      <c r="B131" s="40" t="s">
        <v>176</v>
      </c>
      <c r="C131" s="14">
        <f t="shared" ref="C131:D131" si="39">C134+C125</f>
        <v>0</v>
      </c>
      <c r="D131" s="14">
        <f t="shared" si="39"/>
        <v>0</v>
      </c>
      <c r="E131" s="47"/>
      <c r="F131" s="28"/>
      <c r="G131" s="4"/>
      <c r="H131" s="4"/>
      <c r="I131" s="4"/>
      <c r="J131" s="5"/>
      <c r="K131" s="5"/>
      <c r="L131" s="5"/>
    </row>
    <row r="132" spans="1:12" ht="25.5" x14ac:dyDescent="0.2">
      <c r="A132" s="50"/>
      <c r="B132" s="40" t="s">
        <v>177</v>
      </c>
      <c r="C132" s="14">
        <f t="shared" ref="C132:D132" si="40">C135</f>
        <v>0</v>
      </c>
      <c r="D132" s="14">
        <f t="shared" si="40"/>
        <v>0</v>
      </c>
      <c r="E132" s="47"/>
      <c r="F132" s="28"/>
      <c r="G132" s="4"/>
      <c r="H132" s="4"/>
      <c r="I132" s="4"/>
      <c r="J132" s="5"/>
      <c r="K132" s="5"/>
      <c r="L132" s="5"/>
    </row>
    <row r="133" spans="1:12" ht="12.75" customHeight="1" x14ac:dyDescent="0.2">
      <c r="A133" s="49" t="s">
        <v>50</v>
      </c>
      <c r="B133" s="68" t="s">
        <v>175</v>
      </c>
      <c r="C133" s="14">
        <f t="shared" ref="C133:D133" si="41">C134+C135</f>
        <v>0</v>
      </c>
      <c r="D133" s="14">
        <f t="shared" si="41"/>
        <v>0</v>
      </c>
      <c r="E133" s="44" t="s">
        <v>107</v>
      </c>
      <c r="F133" s="28"/>
      <c r="G133" s="4"/>
      <c r="H133" s="4"/>
      <c r="I133" s="4"/>
      <c r="J133" s="5"/>
      <c r="K133" s="5"/>
      <c r="L133" s="5"/>
    </row>
    <row r="134" spans="1:12" ht="38.25" x14ac:dyDescent="0.2">
      <c r="A134" s="49"/>
      <c r="B134" s="40" t="s">
        <v>176</v>
      </c>
      <c r="C134" s="14">
        <v>0</v>
      </c>
      <c r="D134" s="14">
        <v>0</v>
      </c>
      <c r="E134" s="44"/>
      <c r="F134" s="28"/>
      <c r="G134" s="4"/>
      <c r="H134" s="4"/>
      <c r="I134" s="4"/>
      <c r="J134" s="5"/>
      <c r="K134" s="5"/>
      <c r="L134" s="5"/>
    </row>
    <row r="135" spans="1:12" ht="25.5" x14ac:dyDescent="0.2">
      <c r="A135" s="49"/>
      <c r="B135" s="40" t="s">
        <v>177</v>
      </c>
      <c r="C135" s="14">
        <v>0</v>
      </c>
      <c r="D135" s="14">
        <v>0</v>
      </c>
      <c r="E135" s="44"/>
      <c r="F135" s="28"/>
      <c r="G135" s="4"/>
      <c r="H135" s="4"/>
      <c r="I135" s="4"/>
      <c r="J135" s="5"/>
      <c r="K135" s="5"/>
      <c r="L135" s="5"/>
    </row>
    <row r="136" spans="1:12" ht="12.75" customHeight="1" x14ac:dyDescent="0.2">
      <c r="A136" s="49" t="s">
        <v>51</v>
      </c>
      <c r="B136" s="68" t="s">
        <v>175</v>
      </c>
      <c r="C136" s="14">
        <f t="shared" ref="C136:D136" si="42">C139+C142+C145+C148</f>
        <v>0</v>
      </c>
      <c r="D136" s="14">
        <f t="shared" si="42"/>
        <v>0</v>
      </c>
      <c r="E136" s="47" t="s">
        <v>5</v>
      </c>
      <c r="F136" s="28"/>
      <c r="G136" s="4"/>
      <c r="H136" s="4"/>
      <c r="I136" s="4"/>
      <c r="J136" s="5"/>
      <c r="K136" s="5"/>
      <c r="L136" s="5"/>
    </row>
    <row r="137" spans="1:12" ht="38.25" x14ac:dyDescent="0.2">
      <c r="A137" s="49"/>
      <c r="B137" s="40" t="s">
        <v>176</v>
      </c>
      <c r="C137" s="14">
        <f t="shared" ref="C137:D137" si="43">C140+C143+C146+C149</f>
        <v>0</v>
      </c>
      <c r="D137" s="14">
        <f t="shared" si="43"/>
        <v>0</v>
      </c>
      <c r="E137" s="47"/>
      <c r="F137" s="28"/>
      <c r="G137" s="4"/>
      <c r="H137" s="4"/>
      <c r="I137" s="4"/>
      <c r="J137" s="5"/>
      <c r="K137" s="5"/>
      <c r="L137" s="5"/>
    </row>
    <row r="138" spans="1:12" ht="31.5" customHeight="1" x14ac:dyDescent="0.2">
      <c r="A138" s="49"/>
      <c r="B138" s="40" t="s">
        <v>177</v>
      </c>
      <c r="C138" s="14">
        <f t="shared" ref="C138:D138" si="44">C141+C144+C147+C150</f>
        <v>0</v>
      </c>
      <c r="D138" s="14">
        <f t="shared" si="44"/>
        <v>0</v>
      </c>
      <c r="E138" s="47"/>
      <c r="F138" s="28"/>
      <c r="G138" s="4"/>
      <c r="H138" s="4"/>
      <c r="I138" s="4"/>
      <c r="J138" s="5"/>
      <c r="K138" s="5"/>
      <c r="L138" s="5"/>
    </row>
    <row r="139" spans="1:12" ht="12.75" customHeight="1" x14ac:dyDescent="0.2">
      <c r="A139" s="50" t="s">
        <v>126</v>
      </c>
      <c r="B139" s="68" t="s">
        <v>175</v>
      </c>
      <c r="C139" s="14">
        <f t="shared" ref="C139:D139" si="45">C140+C141</f>
        <v>0</v>
      </c>
      <c r="D139" s="14">
        <f t="shared" si="45"/>
        <v>0</v>
      </c>
      <c r="E139" s="44" t="s">
        <v>168</v>
      </c>
      <c r="F139" s="28"/>
      <c r="G139" s="4"/>
      <c r="H139" s="4"/>
      <c r="I139" s="4"/>
      <c r="J139" s="5"/>
      <c r="K139" s="5"/>
      <c r="L139" s="5"/>
    </row>
    <row r="140" spans="1:12" ht="38.25" x14ac:dyDescent="0.2">
      <c r="A140" s="50"/>
      <c r="B140" s="40" t="s">
        <v>176</v>
      </c>
      <c r="C140" s="14">
        <v>0</v>
      </c>
      <c r="D140" s="14">
        <v>0</v>
      </c>
      <c r="E140" s="56"/>
      <c r="F140" s="28"/>
      <c r="G140" s="67"/>
      <c r="H140" s="4"/>
      <c r="I140" s="4"/>
      <c r="J140" s="5"/>
      <c r="K140" s="5"/>
      <c r="L140" s="5"/>
    </row>
    <row r="141" spans="1:12" ht="53.25" customHeight="1" x14ac:dyDescent="0.2">
      <c r="A141" s="50"/>
      <c r="B141" s="40" t="s">
        <v>177</v>
      </c>
      <c r="C141" s="14">
        <v>0</v>
      </c>
      <c r="D141" s="14">
        <v>0</v>
      </c>
      <c r="E141" s="56"/>
      <c r="F141" s="28"/>
      <c r="G141" s="41"/>
      <c r="H141" s="4"/>
      <c r="I141" s="4"/>
      <c r="J141" s="5"/>
      <c r="K141" s="5"/>
      <c r="L141" s="5"/>
    </row>
    <row r="142" spans="1:12" ht="12.75" customHeight="1" x14ac:dyDescent="0.2">
      <c r="A142" s="49" t="s">
        <v>52</v>
      </c>
      <c r="B142" s="68" t="s">
        <v>175</v>
      </c>
      <c r="C142" s="14">
        <f t="shared" ref="C142:D142" si="46">C143+C144</f>
        <v>0</v>
      </c>
      <c r="D142" s="14">
        <f t="shared" si="46"/>
        <v>0</v>
      </c>
      <c r="E142" s="44" t="s">
        <v>111</v>
      </c>
      <c r="F142" s="28"/>
      <c r="G142" s="41"/>
      <c r="H142" s="4"/>
      <c r="I142" s="4"/>
      <c r="J142" s="5"/>
      <c r="K142" s="5"/>
      <c r="L142" s="5"/>
    </row>
    <row r="143" spans="1:12" ht="38.25" x14ac:dyDescent="0.2">
      <c r="A143" s="49"/>
      <c r="B143" s="40" t="s">
        <v>176</v>
      </c>
      <c r="C143" s="14">
        <v>0</v>
      </c>
      <c r="D143" s="14">
        <v>0</v>
      </c>
      <c r="E143" s="44"/>
      <c r="F143" s="28"/>
      <c r="G143" s="4"/>
      <c r="H143" s="4"/>
      <c r="I143" s="4"/>
      <c r="J143" s="5"/>
      <c r="K143" s="5"/>
      <c r="L143" s="5"/>
    </row>
    <row r="144" spans="1:12" ht="60.75" customHeight="1" x14ac:dyDescent="0.2">
      <c r="A144" s="49"/>
      <c r="B144" s="40" t="s">
        <v>177</v>
      </c>
      <c r="C144" s="14">
        <v>0</v>
      </c>
      <c r="D144" s="14">
        <v>0</v>
      </c>
      <c r="E144" s="44"/>
      <c r="F144" s="28"/>
      <c r="G144" s="4"/>
      <c r="H144" s="4"/>
      <c r="I144" s="4"/>
      <c r="J144" s="5"/>
      <c r="K144" s="5"/>
      <c r="L144" s="5"/>
    </row>
    <row r="145" spans="1:12" ht="12.75" customHeight="1" x14ac:dyDescent="0.2">
      <c r="A145" s="49" t="s">
        <v>53</v>
      </c>
      <c r="B145" s="68" t="s">
        <v>175</v>
      </c>
      <c r="C145" s="14">
        <f t="shared" ref="C145:D145" si="47">C146+C147</f>
        <v>0</v>
      </c>
      <c r="D145" s="14">
        <f t="shared" si="47"/>
        <v>0</v>
      </c>
      <c r="E145" s="44" t="s">
        <v>113</v>
      </c>
      <c r="F145" s="28"/>
      <c r="G145" s="4"/>
      <c r="H145" s="4"/>
      <c r="I145" s="4"/>
      <c r="J145" s="5"/>
      <c r="K145" s="5"/>
      <c r="L145" s="5"/>
    </row>
    <row r="146" spans="1:12" ht="38.25" x14ac:dyDescent="0.2">
      <c r="A146" s="49"/>
      <c r="B146" s="40" t="s">
        <v>176</v>
      </c>
      <c r="C146" s="14">
        <v>0</v>
      </c>
      <c r="D146" s="14">
        <v>0</v>
      </c>
      <c r="E146" s="44"/>
      <c r="F146" s="28"/>
      <c r="G146" s="4"/>
      <c r="H146" s="4"/>
      <c r="I146" s="4"/>
      <c r="J146" s="5"/>
      <c r="K146" s="5"/>
      <c r="L146" s="5"/>
    </row>
    <row r="147" spans="1:12" ht="58.5" customHeight="1" x14ac:dyDescent="0.2">
      <c r="A147" s="49"/>
      <c r="B147" s="40" t="s">
        <v>177</v>
      </c>
      <c r="C147" s="14">
        <v>0</v>
      </c>
      <c r="D147" s="14">
        <v>0</v>
      </c>
      <c r="E147" s="44"/>
      <c r="F147" s="28"/>
      <c r="G147" s="4"/>
      <c r="H147" s="4"/>
      <c r="I147" s="4"/>
      <c r="J147" s="5"/>
      <c r="K147" s="5"/>
      <c r="L147" s="5"/>
    </row>
    <row r="148" spans="1:12" ht="12.75" customHeight="1" x14ac:dyDescent="0.2">
      <c r="A148" s="49" t="s">
        <v>54</v>
      </c>
      <c r="B148" s="68" t="s">
        <v>175</v>
      </c>
      <c r="C148" s="14">
        <f t="shared" ref="C148:D148" si="48">C149+C150</f>
        <v>0</v>
      </c>
      <c r="D148" s="14">
        <f t="shared" si="48"/>
        <v>0</v>
      </c>
      <c r="E148" s="44" t="s">
        <v>112</v>
      </c>
      <c r="F148" s="28"/>
      <c r="G148" s="4"/>
      <c r="H148" s="4"/>
      <c r="I148" s="4"/>
      <c r="J148" s="5"/>
      <c r="K148" s="5"/>
      <c r="L148" s="5"/>
    </row>
    <row r="149" spans="1:12" ht="38.25" x14ac:dyDescent="0.2">
      <c r="A149" s="49"/>
      <c r="B149" s="40" t="s">
        <v>176</v>
      </c>
      <c r="C149" s="14">
        <v>0</v>
      </c>
      <c r="D149" s="14">
        <v>0</v>
      </c>
      <c r="E149" s="44"/>
      <c r="F149" s="28"/>
      <c r="G149" s="4"/>
      <c r="H149" s="4"/>
      <c r="I149" s="4"/>
      <c r="J149" s="5"/>
      <c r="K149" s="5"/>
      <c r="L149" s="5"/>
    </row>
    <row r="150" spans="1:12" ht="37.5" customHeight="1" x14ac:dyDescent="0.2">
      <c r="A150" s="49"/>
      <c r="B150" s="40" t="s">
        <v>177</v>
      </c>
      <c r="C150" s="14">
        <v>0</v>
      </c>
      <c r="D150" s="14">
        <v>0</v>
      </c>
      <c r="E150" s="44"/>
      <c r="F150" s="28"/>
      <c r="G150" s="4"/>
      <c r="H150" s="4"/>
      <c r="I150" s="4"/>
      <c r="J150" s="5"/>
      <c r="K150" s="5"/>
      <c r="L150" s="5"/>
    </row>
    <row r="151" spans="1:12" ht="12.75" customHeight="1" x14ac:dyDescent="0.2">
      <c r="A151" s="50" t="s">
        <v>122</v>
      </c>
      <c r="B151" s="68" t="s">
        <v>175</v>
      </c>
      <c r="C151" s="14">
        <f t="shared" ref="C151:D151" si="49">C154</f>
        <v>201131.97</v>
      </c>
      <c r="D151" s="14">
        <f t="shared" si="49"/>
        <v>201057.22</v>
      </c>
      <c r="E151" s="47" t="s">
        <v>5</v>
      </c>
      <c r="F151" s="28"/>
      <c r="G151" s="4"/>
      <c r="H151" s="4"/>
      <c r="I151" s="4"/>
      <c r="J151" s="5"/>
      <c r="K151" s="5"/>
      <c r="L151" s="5"/>
    </row>
    <row r="152" spans="1:12" ht="38.25" x14ac:dyDescent="0.2">
      <c r="A152" s="50"/>
      <c r="B152" s="40" t="s">
        <v>176</v>
      </c>
      <c r="C152" s="14">
        <f t="shared" ref="C152:D152" si="50">C155</f>
        <v>0</v>
      </c>
      <c r="D152" s="14">
        <f t="shared" si="50"/>
        <v>0</v>
      </c>
      <c r="E152" s="47"/>
      <c r="F152" s="28"/>
      <c r="G152" s="4"/>
      <c r="H152" s="4"/>
      <c r="I152" s="4"/>
      <c r="J152" s="5"/>
      <c r="K152" s="5"/>
      <c r="L152" s="5"/>
    </row>
    <row r="153" spans="1:12" ht="25.5" x14ac:dyDescent="0.2">
      <c r="A153" s="50"/>
      <c r="B153" s="40" t="s">
        <v>177</v>
      </c>
      <c r="C153" s="16">
        <f>C156</f>
        <v>201131.97</v>
      </c>
      <c r="D153" s="16">
        <f>D156</f>
        <v>201057.22</v>
      </c>
      <c r="E153" s="47"/>
      <c r="F153" s="28"/>
      <c r="G153" s="4"/>
      <c r="H153" s="4"/>
      <c r="I153" s="4"/>
      <c r="J153" s="5"/>
      <c r="K153" s="5"/>
      <c r="L153" s="5"/>
    </row>
    <row r="154" spans="1:12" s="9" customFormat="1" ht="20.25" customHeight="1" x14ac:dyDescent="0.2">
      <c r="A154" s="50" t="s">
        <v>55</v>
      </c>
      <c r="B154" s="68" t="s">
        <v>175</v>
      </c>
      <c r="C154" s="14">
        <f>C155+C156</f>
        <v>201131.97</v>
      </c>
      <c r="D154" s="16">
        <f>D155+D156</f>
        <v>201057.22</v>
      </c>
      <c r="E154" s="44" t="s">
        <v>173</v>
      </c>
      <c r="F154" s="37"/>
      <c r="G154" s="8"/>
      <c r="H154" s="8"/>
      <c r="I154" s="8"/>
    </row>
    <row r="155" spans="1:12" s="9" customFormat="1" ht="22.5" customHeight="1" x14ac:dyDescent="0.2">
      <c r="A155" s="50"/>
      <c r="B155" s="40" t="s">
        <v>176</v>
      </c>
      <c r="C155" s="14">
        <v>0</v>
      </c>
      <c r="D155" s="16">
        <v>0</v>
      </c>
      <c r="E155" s="44"/>
      <c r="F155" s="34"/>
      <c r="G155" s="8"/>
      <c r="H155" s="8"/>
      <c r="I155" s="8"/>
    </row>
    <row r="156" spans="1:12" s="9" customFormat="1" ht="18.75" customHeight="1" x14ac:dyDescent="0.2">
      <c r="A156" s="50"/>
      <c r="B156" s="40" t="s">
        <v>177</v>
      </c>
      <c r="C156" s="14">
        <v>201131.97</v>
      </c>
      <c r="D156" s="14">
        <v>201057.22</v>
      </c>
      <c r="E156" s="44"/>
      <c r="F156" s="34"/>
      <c r="G156" s="8"/>
      <c r="H156" s="8"/>
      <c r="I156" s="8"/>
    </row>
    <row r="157" spans="1:12" s="9" customFormat="1" ht="17.25" customHeight="1" x14ac:dyDescent="0.2">
      <c r="A157" s="50" t="s">
        <v>56</v>
      </c>
      <c r="B157" s="68" t="s">
        <v>175</v>
      </c>
      <c r="C157" s="14">
        <f t="shared" ref="C157:D157" si="51">C158+C159</f>
        <v>425000</v>
      </c>
      <c r="D157" s="14">
        <f t="shared" si="51"/>
        <v>425000</v>
      </c>
      <c r="E157" s="47" t="s">
        <v>5</v>
      </c>
      <c r="F157" s="34"/>
      <c r="G157" s="8"/>
      <c r="H157" s="8"/>
      <c r="I157" s="8"/>
    </row>
    <row r="158" spans="1:12" s="9" customFormat="1" ht="45" customHeight="1" x14ac:dyDescent="0.2">
      <c r="A158" s="50"/>
      <c r="B158" s="40" t="s">
        <v>176</v>
      </c>
      <c r="C158" s="14">
        <f t="shared" ref="C158:D158" si="52">C161+C164</f>
        <v>0</v>
      </c>
      <c r="D158" s="14">
        <f t="shared" si="52"/>
        <v>0</v>
      </c>
      <c r="E158" s="47"/>
      <c r="F158" s="34"/>
      <c r="G158" s="8"/>
      <c r="H158" s="8"/>
      <c r="I158" s="8"/>
    </row>
    <row r="159" spans="1:12" s="9" customFormat="1" ht="40.5" customHeight="1" x14ac:dyDescent="0.2">
      <c r="A159" s="50"/>
      <c r="B159" s="40" t="s">
        <v>177</v>
      </c>
      <c r="C159" s="14">
        <f t="shared" ref="C159:D159" si="53">C162+C165</f>
        <v>425000</v>
      </c>
      <c r="D159" s="14">
        <f t="shared" si="53"/>
        <v>425000</v>
      </c>
      <c r="E159" s="47"/>
      <c r="F159" s="34"/>
      <c r="G159" s="8"/>
      <c r="H159" s="8"/>
      <c r="I159" s="8"/>
    </row>
    <row r="160" spans="1:12" ht="12.75" customHeight="1" x14ac:dyDescent="0.2">
      <c r="A160" s="50" t="s">
        <v>57</v>
      </c>
      <c r="B160" s="68" t="s">
        <v>175</v>
      </c>
      <c r="C160" s="14">
        <f t="shared" ref="C160:D160" si="54">C161+C162</f>
        <v>0</v>
      </c>
      <c r="D160" s="14">
        <f t="shared" si="54"/>
        <v>0</v>
      </c>
      <c r="E160" s="44" t="s">
        <v>169</v>
      </c>
      <c r="F160" s="28"/>
      <c r="G160" s="4"/>
      <c r="H160" s="4"/>
      <c r="I160" s="4"/>
      <c r="J160" s="5"/>
      <c r="K160" s="5"/>
      <c r="L160" s="5"/>
    </row>
    <row r="161" spans="1:12" ht="38.25" x14ac:dyDescent="0.2">
      <c r="A161" s="50"/>
      <c r="B161" s="40" t="s">
        <v>176</v>
      </c>
      <c r="C161" s="14">
        <v>0</v>
      </c>
      <c r="D161" s="14">
        <v>0</v>
      </c>
      <c r="E161" s="44"/>
      <c r="F161" s="28"/>
      <c r="G161" s="4"/>
      <c r="H161" s="4"/>
      <c r="I161" s="4"/>
      <c r="J161" s="5"/>
      <c r="K161" s="5"/>
      <c r="L161" s="5"/>
    </row>
    <row r="162" spans="1:12" ht="65.25" customHeight="1" x14ac:dyDescent="0.2">
      <c r="A162" s="50"/>
      <c r="B162" s="40" t="s">
        <v>177</v>
      </c>
      <c r="C162" s="14">
        <v>0</v>
      </c>
      <c r="D162" s="14">
        <v>0</v>
      </c>
      <c r="E162" s="44"/>
      <c r="F162" s="28"/>
      <c r="G162" s="4"/>
      <c r="H162" s="4"/>
      <c r="I162" s="4"/>
      <c r="J162" s="5"/>
      <c r="K162" s="5"/>
      <c r="L162" s="5"/>
    </row>
    <row r="163" spans="1:12" ht="21.75" customHeight="1" x14ac:dyDescent="0.2">
      <c r="A163" s="50" t="s">
        <v>58</v>
      </c>
      <c r="B163" s="68" t="s">
        <v>175</v>
      </c>
      <c r="C163" s="14">
        <f t="shared" ref="C163:D163" si="55">C164+C165</f>
        <v>425000</v>
      </c>
      <c r="D163" s="14">
        <f t="shared" si="55"/>
        <v>425000</v>
      </c>
      <c r="E163" s="44" t="s">
        <v>127</v>
      </c>
      <c r="F163" s="28"/>
      <c r="G163" s="4"/>
      <c r="H163" s="4"/>
      <c r="I163" s="4"/>
      <c r="J163" s="5"/>
      <c r="K163" s="5"/>
      <c r="L163" s="5"/>
    </row>
    <row r="164" spans="1:12" ht="38.25" x14ac:dyDescent="0.2">
      <c r="A164" s="50"/>
      <c r="B164" s="40" t="s">
        <v>176</v>
      </c>
      <c r="C164" s="14">
        <v>0</v>
      </c>
      <c r="D164" s="14">
        <v>0</v>
      </c>
      <c r="E164" s="44"/>
      <c r="F164" s="28"/>
      <c r="G164" s="4"/>
      <c r="H164" s="4"/>
      <c r="I164" s="4"/>
      <c r="J164" s="5"/>
      <c r="K164" s="5"/>
      <c r="L164" s="5"/>
    </row>
    <row r="165" spans="1:12" ht="84.75" customHeight="1" x14ac:dyDescent="0.2">
      <c r="A165" s="50"/>
      <c r="B165" s="40" t="s">
        <v>177</v>
      </c>
      <c r="C165" s="10">
        <v>425000</v>
      </c>
      <c r="D165" s="10">
        <v>425000</v>
      </c>
      <c r="E165" s="44"/>
      <c r="F165" s="28"/>
      <c r="G165" s="4"/>
      <c r="H165" s="4"/>
      <c r="I165" s="4"/>
      <c r="J165" s="5"/>
      <c r="K165" s="5"/>
      <c r="L165" s="5"/>
    </row>
    <row r="166" spans="1:12" ht="12.75" customHeight="1" x14ac:dyDescent="0.2">
      <c r="A166" s="50" t="s">
        <v>123</v>
      </c>
      <c r="B166" s="68" t="s">
        <v>175</v>
      </c>
      <c r="C166" s="14">
        <f>C169</f>
        <v>540000</v>
      </c>
      <c r="D166" s="14">
        <f>D169</f>
        <v>539982</v>
      </c>
      <c r="E166" s="47" t="s">
        <v>5</v>
      </c>
      <c r="F166" s="28"/>
      <c r="G166" s="4"/>
      <c r="H166" s="4"/>
      <c r="I166" s="4"/>
      <c r="J166" s="5"/>
      <c r="K166" s="5"/>
      <c r="L166" s="5"/>
    </row>
    <row r="167" spans="1:12" ht="38.25" x14ac:dyDescent="0.2">
      <c r="A167" s="50"/>
      <c r="B167" s="40" t="s">
        <v>176</v>
      </c>
      <c r="C167" s="10"/>
      <c r="D167" s="10">
        <v>0</v>
      </c>
      <c r="E167" s="47"/>
      <c r="F167" s="28"/>
      <c r="G167" s="4"/>
      <c r="H167" s="4"/>
      <c r="I167" s="4"/>
      <c r="J167" s="5"/>
      <c r="K167" s="5"/>
      <c r="L167" s="5"/>
    </row>
    <row r="168" spans="1:12" ht="34.5" customHeight="1" x14ac:dyDescent="0.2">
      <c r="A168" s="50"/>
      <c r="B168" s="40" t="s">
        <v>177</v>
      </c>
      <c r="C168" s="14">
        <f>C171</f>
        <v>540000</v>
      </c>
      <c r="D168" s="14">
        <f>D171</f>
        <v>539982</v>
      </c>
      <c r="E168" s="47"/>
      <c r="F168" s="28"/>
      <c r="G168" s="4"/>
      <c r="H168" s="4"/>
      <c r="I168" s="4"/>
      <c r="J168" s="5"/>
      <c r="K168" s="5"/>
      <c r="L168" s="5"/>
    </row>
    <row r="169" spans="1:12" ht="12.75" customHeight="1" x14ac:dyDescent="0.2">
      <c r="A169" s="49" t="s">
        <v>59</v>
      </c>
      <c r="B169" s="68" t="s">
        <v>175</v>
      </c>
      <c r="C169" s="17">
        <f t="shared" ref="C169" si="56">C170+C171</f>
        <v>540000</v>
      </c>
      <c r="D169" s="10">
        <f>D170+D171</f>
        <v>539982</v>
      </c>
      <c r="E169" s="44" t="s">
        <v>128</v>
      </c>
      <c r="F169" s="28"/>
      <c r="G169" s="4"/>
      <c r="H169" s="4"/>
      <c r="I169" s="4"/>
      <c r="J169" s="5"/>
      <c r="K169" s="5"/>
      <c r="L169" s="5"/>
    </row>
    <row r="170" spans="1:12" ht="38.25" x14ac:dyDescent="0.2">
      <c r="A170" s="49"/>
      <c r="B170" s="40" t="s">
        <v>176</v>
      </c>
      <c r="C170" s="10"/>
      <c r="D170" s="10">
        <v>0</v>
      </c>
      <c r="E170" s="44"/>
      <c r="F170" s="28"/>
      <c r="G170" s="4"/>
      <c r="H170" s="4"/>
      <c r="I170" s="4"/>
      <c r="J170" s="5"/>
      <c r="K170" s="5"/>
      <c r="L170" s="5"/>
    </row>
    <row r="171" spans="1:12" ht="39" customHeight="1" x14ac:dyDescent="0.2">
      <c r="A171" s="49"/>
      <c r="B171" s="40" t="s">
        <v>177</v>
      </c>
      <c r="C171" s="17">
        <v>540000</v>
      </c>
      <c r="D171" s="10">
        <v>539982</v>
      </c>
      <c r="E171" s="44"/>
      <c r="F171" s="28"/>
      <c r="G171" s="4"/>
      <c r="H171" s="4"/>
      <c r="I171" s="4"/>
      <c r="J171" s="5"/>
      <c r="K171" s="5"/>
      <c r="L171" s="5"/>
    </row>
    <row r="172" spans="1:12" ht="12.75" customHeight="1" x14ac:dyDescent="0.2">
      <c r="A172" s="50" t="s">
        <v>124</v>
      </c>
      <c r="B172" s="68" t="s">
        <v>175</v>
      </c>
      <c r="C172" s="17">
        <f>C173+C174</f>
        <v>5881219.5999999996</v>
      </c>
      <c r="D172" s="17">
        <f>D173+D174</f>
        <v>5876637</v>
      </c>
      <c r="E172" s="47" t="s">
        <v>5</v>
      </c>
      <c r="F172" s="28"/>
      <c r="G172" s="4"/>
      <c r="H172" s="4"/>
      <c r="I172" s="4"/>
      <c r="J172" s="5"/>
      <c r="K172" s="5"/>
      <c r="L172" s="5"/>
    </row>
    <row r="173" spans="1:12" ht="38.25" x14ac:dyDescent="0.2">
      <c r="A173" s="50"/>
      <c r="B173" s="40" t="s">
        <v>176</v>
      </c>
      <c r="C173" s="10"/>
      <c r="D173" s="10"/>
      <c r="E173" s="47"/>
      <c r="F173" s="28"/>
      <c r="G173" s="4"/>
      <c r="H173" s="4"/>
      <c r="I173" s="4"/>
      <c r="J173" s="5"/>
      <c r="K173" s="5"/>
      <c r="L173" s="5"/>
    </row>
    <row r="174" spans="1:12" ht="55.5" customHeight="1" x14ac:dyDescent="0.2">
      <c r="A174" s="50"/>
      <c r="B174" s="40" t="s">
        <v>177</v>
      </c>
      <c r="C174" s="17">
        <v>5881219.5999999996</v>
      </c>
      <c r="D174" s="16">
        <f>D177</f>
        <v>5876637</v>
      </c>
      <c r="E174" s="47"/>
      <c r="F174" s="28"/>
      <c r="G174" s="4"/>
      <c r="H174" s="4"/>
      <c r="I174" s="4"/>
      <c r="J174" s="5"/>
      <c r="K174" s="5"/>
      <c r="L174" s="5"/>
    </row>
    <row r="175" spans="1:12" ht="22.5" customHeight="1" x14ac:dyDescent="0.2">
      <c r="A175" s="50" t="s">
        <v>60</v>
      </c>
      <c r="B175" s="68" t="s">
        <v>175</v>
      </c>
      <c r="C175" s="17">
        <f>C176+C177</f>
        <v>5881219.5999999996</v>
      </c>
      <c r="D175" s="10">
        <f>D176+D177</f>
        <v>5876637</v>
      </c>
      <c r="E175" s="44" t="s">
        <v>158</v>
      </c>
      <c r="F175" s="28"/>
      <c r="G175" s="4"/>
      <c r="H175" s="4"/>
      <c r="I175" s="4"/>
      <c r="J175" s="5"/>
      <c r="K175" s="5"/>
      <c r="L175" s="5"/>
    </row>
    <row r="176" spans="1:12" ht="22.5" customHeight="1" x14ac:dyDescent="0.2">
      <c r="A176" s="50"/>
      <c r="B176" s="40" t="s">
        <v>176</v>
      </c>
      <c r="C176" s="14">
        <v>0</v>
      </c>
      <c r="D176" s="14">
        <v>0</v>
      </c>
      <c r="E176" s="65"/>
      <c r="F176" s="28"/>
      <c r="G176" s="4"/>
      <c r="H176" s="4"/>
      <c r="I176" s="4"/>
      <c r="J176" s="5"/>
      <c r="K176" s="5"/>
      <c r="L176" s="5"/>
    </row>
    <row r="177" spans="1:12" ht="131.25" customHeight="1" x14ac:dyDescent="0.2">
      <c r="A177" s="50"/>
      <c r="B177" s="40" t="s">
        <v>177</v>
      </c>
      <c r="C177" s="17">
        <v>5881219.5999999996</v>
      </c>
      <c r="D177" s="16">
        <v>5876637</v>
      </c>
      <c r="E177" s="65"/>
      <c r="F177" s="28"/>
      <c r="G177" s="4"/>
      <c r="H177" s="4"/>
      <c r="I177" s="4"/>
      <c r="J177" s="5"/>
      <c r="K177" s="5"/>
      <c r="L177" s="5"/>
    </row>
    <row r="178" spans="1:12" ht="24.75" customHeight="1" x14ac:dyDescent="0.2">
      <c r="A178" s="50" t="s">
        <v>61</v>
      </c>
      <c r="B178" s="68" t="s">
        <v>175</v>
      </c>
      <c r="C178" s="14">
        <v>0</v>
      </c>
      <c r="D178" s="14">
        <v>0</v>
      </c>
      <c r="E178" s="44" t="s">
        <v>148</v>
      </c>
      <c r="F178" s="28"/>
      <c r="G178" s="4"/>
      <c r="H178" s="4"/>
      <c r="I178" s="4"/>
      <c r="J178" s="5"/>
      <c r="K178" s="5"/>
      <c r="L178" s="5"/>
    </row>
    <row r="179" spans="1:12" ht="49.5" customHeight="1" x14ac:dyDescent="0.2">
      <c r="A179" s="50"/>
      <c r="B179" s="40" t="s">
        <v>176</v>
      </c>
      <c r="C179" s="14">
        <v>0</v>
      </c>
      <c r="D179" s="14">
        <v>0</v>
      </c>
      <c r="E179" s="44"/>
      <c r="F179" s="38"/>
      <c r="G179" s="4"/>
      <c r="H179" s="4"/>
      <c r="I179" s="4"/>
      <c r="J179" s="5"/>
      <c r="K179" s="5"/>
      <c r="L179" s="5"/>
    </row>
    <row r="180" spans="1:12" ht="27" customHeight="1" x14ac:dyDescent="0.2">
      <c r="A180" s="50"/>
      <c r="B180" s="40" t="s">
        <v>177</v>
      </c>
      <c r="C180" s="14">
        <v>0</v>
      </c>
      <c r="D180" s="14">
        <v>0</v>
      </c>
      <c r="E180" s="44"/>
      <c r="F180" s="30"/>
      <c r="G180" s="4"/>
      <c r="H180" s="4"/>
      <c r="I180" s="4"/>
      <c r="J180" s="5"/>
      <c r="K180" s="5"/>
      <c r="L180" s="5"/>
    </row>
    <row r="181" spans="1:12" ht="26.25" customHeight="1" x14ac:dyDescent="0.2">
      <c r="A181" s="50" t="s">
        <v>62</v>
      </c>
      <c r="B181" s="68" t="s">
        <v>175</v>
      </c>
      <c r="C181" s="14">
        <v>0</v>
      </c>
      <c r="D181" s="14">
        <v>0</v>
      </c>
      <c r="E181" s="44" t="s">
        <v>114</v>
      </c>
      <c r="F181" s="28"/>
      <c r="G181" s="4"/>
      <c r="H181" s="4"/>
      <c r="I181" s="4"/>
      <c r="J181" s="5"/>
      <c r="K181" s="5"/>
      <c r="L181" s="5"/>
    </row>
    <row r="182" spans="1:12" ht="21" customHeight="1" x14ac:dyDescent="0.2">
      <c r="A182" s="50"/>
      <c r="B182" s="40" t="s">
        <v>176</v>
      </c>
      <c r="C182" s="14">
        <v>0</v>
      </c>
      <c r="D182" s="14">
        <v>0</v>
      </c>
      <c r="E182" s="44"/>
      <c r="F182" s="28"/>
      <c r="G182" s="4"/>
      <c r="H182" s="4"/>
      <c r="I182" s="4"/>
      <c r="J182" s="5"/>
      <c r="K182" s="5"/>
      <c r="L182" s="5"/>
    </row>
    <row r="183" spans="1:12" ht="62.25" customHeight="1" x14ac:dyDescent="0.2">
      <c r="A183" s="50"/>
      <c r="B183" s="40" t="s">
        <v>177</v>
      </c>
      <c r="C183" s="14">
        <v>0</v>
      </c>
      <c r="D183" s="14">
        <v>0</v>
      </c>
      <c r="E183" s="44"/>
      <c r="F183" s="28"/>
      <c r="G183" s="4"/>
      <c r="H183" s="4"/>
      <c r="I183" s="4"/>
      <c r="J183" s="5"/>
      <c r="K183" s="5"/>
      <c r="L183" s="5"/>
    </row>
    <row r="184" spans="1:12" ht="12.75" customHeight="1" x14ac:dyDescent="0.2">
      <c r="A184" s="50" t="s">
        <v>63</v>
      </c>
      <c r="B184" s="68" t="s">
        <v>175</v>
      </c>
      <c r="C184" s="17">
        <f t="shared" ref="C184:D184" si="57">C185+C186</f>
        <v>2590000</v>
      </c>
      <c r="D184" s="17">
        <f t="shared" si="57"/>
        <v>2590000</v>
      </c>
      <c r="E184" s="45" t="s">
        <v>5</v>
      </c>
      <c r="F184" s="28"/>
      <c r="G184" s="4"/>
      <c r="H184" s="4"/>
      <c r="I184" s="4"/>
      <c r="J184" s="5"/>
      <c r="K184" s="5"/>
      <c r="L184" s="5"/>
    </row>
    <row r="185" spans="1:12" ht="38.25" x14ac:dyDescent="0.2">
      <c r="A185" s="50"/>
      <c r="B185" s="40" t="s">
        <v>176</v>
      </c>
      <c r="C185" s="17">
        <v>0</v>
      </c>
      <c r="D185" s="17">
        <v>0</v>
      </c>
      <c r="E185" s="45"/>
      <c r="F185" s="28"/>
      <c r="G185" s="4"/>
      <c r="H185" s="4"/>
      <c r="I185" s="4"/>
      <c r="J185" s="5"/>
      <c r="K185" s="5"/>
      <c r="L185" s="5"/>
    </row>
    <row r="186" spans="1:12" ht="44.25" customHeight="1" x14ac:dyDescent="0.2">
      <c r="A186" s="50"/>
      <c r="B186" s="40" t="s">
        <v>177</v>
      </c>
      <c r="C186" s="17">
        <f t="shared" ref="C186:D186" si="58">C189</f>
        <v>2590000</v>
      </c>
      <c r="D186" s="17">
        <f t="shared" si="58"/>
        <v>2590000</v>
      </c>
      <c r="E186" s="45"/>
      <c r="F186" s="28"/>
      <c r="G186" s="4"/>
      <c r="H186" s="4"/>
      <c r="I186" s="4"/>
      <c r="J186" s="5"/>
      <c r="K186" s="5"/>
      <c r="L186" s="5"/>
    </row>
    <row r="187" spans="1:12" ht="39" customHeight="1" x14ac:dyDescent="0.2">
      <c r="A187" s="50" t="s">
        <v>64</v>
      </c>
      <c r="B187" s="68" t="s">
        <v>175</v>
      </c>
      <c r="C187" s="17">
        <f t="shared" ref="C187:D187" si="59">C188+C189</f>
        <v>2590000</v>
      </c>
      <c r="D187" s="17">
        <f t="shared" si="59"/>
        <v>2590000</v>
      </c>
      <c r="E187" s="44" t="s">
        <v>149</v>
      </c>
      <c r="F187" s="28"/>
      <c r="G187" s="4"/>
      <c r="H187" s="4"/>
      <c r="I187" s="4"/>
      <c r="J187" s="5"/>
      <c r="K187" s="5"/>
      <c r="L187" s="5"/>
    </row>
    <row r="188" spans="1:12" ht="33" customHeight="1" x14ac:dyDescent="0.2">
      <c r="A188" s="50"/>
      <c r="B188" s="40" t="s">
        <v>176</v>
      </c>
      <c r="C188" s="14">
        <v>0</v>
      </c>
      <c r="D188" s="14">
        <v>0</v>
      </c>
      <c r="E188" s="44"/>
      <c r="F188" s="28"/>
      <c r="G188" s="4"/>
      <c r="H188" s="4"/>
      <c r="I188" s="4"/>
      <c r="J188" s="5"/>
      <c r="K188" s="5"/>
      <c r="L188" s="5"/>
    </row>
    <row r="189" spans="1:12" ht="94.5" customHeight="1" x14ac:dyDescent="0.2">
      <c r="A189" s="50"/>
      <c r="B189" s="40" t="s">
        <v>177</v>
      </c>
      <c r="C189" s="10">
        <v>2590000</v>
      </c>
      <c r="D189" s="10">
        <v>2590000</v>
      </c>
      <c r="E189" s="44"/>
      <c r="F189" s="28"/>
      <c r="G189" s="4"/>
      <c r="H189" s="4"/>
      <c r="I189" s="4"/>
      <c r="J189" s="5"/>
      <c r="K189" s="5"/>
      <c r="L189" s="5"/>
    </row>
    <row r="190" spans="1:12" ht="12.75" customHeight="1" x14ac:dyDescent="0.2">
      <c r="A190" s="50" t="s">
        <v>65</v>
      </c>
      <c r="B190" s="68" t="s">
        <v>175</v>
      </c>
      <c r="C190" s="17">
        <f t="shared" ref="C190:D190" si="60">C191+C192</f>
        <v>1431630.46</v>
      </c>
      <c r="D190" s="17">
        <f t="shared" si="60"/>
        <v>1431630.46</v>
      </c>
      <c r="E190" s="45" t="s">
        <v>5</v>
      </c>
      <c r="F190" s="28"/>
      <c r="G190" s="4"/>
      <c r="H190" s="4"/>
      <c r="I190" s="4"/>
      <c r="J190" s="5"/>
      <c r="K190" s="5"/>
      <c r="L190" s="5"/>
    </row>
    <row r="191" spans="1:12" ht="38.25" x14ac:dyDescent="0.2">
      <c r="A191" s="50"/>
      <c r="B191" s="40" t="s">
        <v>176</v>
      </c>
      <c r="C191" s="14">
        <v>0</v>
      </c>
      <c r="D191" s="14">
        <v>0</v>
      </c>
      <c r="E191" s="45"/>
      <c r="F191" s="28"/>
      <c r="G191" s="4"/>
      <c r="H191" s="4"/>
      <c r="I191" s="4"/>
      <c r="J191" s="5"/>
      <c r="K191" s="5"/>
      <c r="L191" s="5"/>
    </row>
    <row r="192" spans="1:12" ht="25.5" x14ac:dyDescent="0.2">
      <c r="A192" s="50"/>
      <c r="B192" s="40" t="s">
        <v>177</v>
      </c>
      <c r="C192" s="17">
        <f t="shared" ref="C192:D192" si="61">C195</f>
        <v>1431630.46</v>
      </c>
      <c r="D192" s="17">
        <f t="shared" si="61"/>
        <v>1431630.46</v>
      </c>
      <c r="E192" s="45"/>
      <c r="F192" s="28"/>
      <c r="G192" s="4"/>
      <c r="H192" s="4"/>
      <c r="I192" s="4"/>
      <c r="J192" s="5"/>
      <c r="K192" s="5"/>
      <c r="L192" s="5"/>
    </row>
    <row r="193" spans="1:12" ht="23.25" customHeight="1" x14ac:dyDescent="0.2">
      <c r="A193" s="50" t="s">
        <v>66</v>
      </c>
      <c r="B193" s="68" t="s">
        <v>175</v>
      </c>
      <c r="C193" s="17">
        <f t="shared" ref="C193:D193" si="62">C194+C195</f>
        <v>1431630.46</v>
      </c>
      <c r="D193" s="17">
        <f t="shared" si="62"/>
        <v>1431630.46</v>
      </c>
      <c r="E193" s="44" t="s">
        <v>129</v>
      </c>
      <c r="F193" s="28"/>
      <c r="G193" s="4"/>
      <c r="H193" s="4"/>
      <c r="I193" s="4"/>
      <c r="J193" s="5"/>
      <c r="K193" s="5"/>
      <c r="L193" s="5"/>
    </row>
    <row r="194" spans="1:12" ht="33.75" customHeight="1" x14ac:dyDescent="0.2">
      <c r="A194" s="50"/>
      <c r="B194" s="40" t="s">
        <v>176</v>
      </c>
      <c r="C194" s="14">
        <v>0</v>
      </c>
      <c r="D194" s="14">
        <v>0</v>
      </c>
      <c r="E194" s="44"/>
      <c r="F194" s="28"/>
      <c r="G194" s="4"/>
      <c r="H194" s="4"/>
      <c r="I194" s="4"/>
      <c r="J194" s="5"/>
      <c r="K194" s="5"/>
      <c r="L194" s="5"/>
    </row>
    <row r="195" spans="1:12" ht="51.75" customHeight="1" x14ac:dyDescent="0.2">
      <c r="A195" s="50"/>
      <c r="B195" s="40" t="s">
        <v>177</v>
      </c>
      <c r="C195" s="10">
        <v>1431630.46</v>
      </c>
      <c r="D195" s="10">
        <v>1431630.46</v>
      </c>
      <c r="E195" s="44"/>
      <c r="F195" s="28"/>
      <c r="G195" s="4"/>
      <c r="H195" s="4"/>
      <c r="I195" s="4"/>
      <c r="J195" s="5"/>
      <c r="K195" s="5"/>
      <c r="L195" s="5"/>
    </row>
    <row r="196" spans="1:12" ht="36" customHeight="1" x14ac:dyDescent="0.2">
      <c r="A196" s="50" t="s">
        <v>67</v>
      </c>
      <c r="B196" s="68" t="s">
        <v>175</v>
      </c>
      <c r="C196" s="14">
        <f t="shared" ref="C196:D196" si="63">C197+C198</f>
        <v>49815</v>
      </c>
      <c r="D196" s="14">
        <f t="shared" si="63"/>
        <v>48315</v>
      </c>
      <c r="E196" s="51" t="s">
        <v>135</v>
      </c>
      <c r="F196" s="28"/>
      <c r="G196" s="4"/>
      <c r="H196" s="4"/>
      <c r="I196" s="4"/>
      <c r="J196" s="5"/>
      <c r="K196" s="5"/>
      <c r="L196" s="5"/>
    </row>
    <row r="197" spans="1:12" ht="63" customHeight="1" x14ac:dyDescent="0.2">
      <c r="A197" s="50"/>
      <c r="B197" s="40" t="s">
        <v>176</v>
      </c>
      <c r="C197" s="14">
        <v>0</v>
      </c>
      <c r="D197" s="14">
        <v>0</v>
      </c>
      <c r="E197" s="51"/>
      <c r="F197" s="28"/>
      <c r="G197" s="4"/>
      <c r="H197" s="4"/>
      <c r="I197" s="4"/>
      <c r="J197" s="5"/>
      <c r="K197" s="5"/>
      <c r="L197" s="5"/>
    </row>
    <row r="198" spans="1:12" ht="132" customHeight="1" x14ac:dyDescent="0.2">
      <c r="A198" s="50"/>
      <c r="B198" s="40" t="s">
        <v>177</v>
      </c>
      <c r="C198" s="14">
        <v>49815</v>
      </c>
      <c r="D198" s="14">
        <v>48315</v>
      </c>
      <c r="E198" s="51"/>
      <c r="F198" s="28"/>
      <c r="G198" s="4"/>
      <c r="H198" s="4"/>
      <c r="I198" s="4"/>
      <c r="J198" s="5"/>
      <c r="K198" s="5"/>
      <c r="L198" s="5"/>
    </row>
    <row r="199" spans="1:12" ht="12.75" customHeight="1" x14ac:dyDescent="0.2">
      <c r="A199" s="50" t="s">
        <v>68</v>
      </c>
      <c r="B199" s="68" t="s">
        <v>175</v>
      </c>
      <c r="C199" s="14">
        <v>0</v>
      </c>
      <c r="D199" s="14">
        <v>0</v>
      </c>
      <c r="E199" s="44" t="s">
        <v>150</v>
      </c>
      <c r="F199" s="28"/>
      <c r="G199" s="4"/>
      <c r="H199" s="4"/>
      <c r="I199" s="4"/>
      <c r="J199" s="5"/>
      <c r="K199" s="5"/>
      <c r="L199" s="5"/>
    </row>
    <row r="200" spans="1:12" ht="38.25" x14ac:dyDescent="0.2">
      <c r="A200" s="50"/>
      <c r="B200" s="40" t="s">
        <v>176</v>
      </c>
      <c r="C200" s="14">
        <v>0</v>
      </c>
      <c r="D200" s="14">
        <v>0</v>
      </c>
      <c r="E200" s="44"/>
      <c r="F200" s="28"/>
      <c r="G200" s="4"/>
      <c r="H200" s="4"/>
      <c r="I200" s="4"/>
      <c r="J200" s="5"/>
      <c r="K200" s="5"/>
      <c r="L200" s="5"/>
    </row>
    <row r="201" spans="1:12" ht="25.5" x14ac:dyDescent="0.2">
      <c r="A201" s="50"/>
      <c r="B201" s="40" t="s">
        <v>177</v>
      </c>
      <c r="C201" s="14">
        <v>0</v>
      </c>
      <c r="D201" s="14">
        <v>0</v>
      </c>
      <c r="E201" s="44"/>
      <c r="F201" s="28"/>
      <c r="G201" s="4"/>
      <c r="H201" s="4"/>
      <c r="I201" s="4"/>
      <c r="J201" s="5"/>
      <c r="K201" s="5"/>
      <c r="L201" s="5"/>
    </row>
    <row r="202" spans="1:12" ht="12.75" customHeight="1" x14ac:dyDescent="0.2">
      <c r="A202" s="50" t="s">
        <v>8</v>
      </c>
      <c r="B202" s="68" t="s">
        <v>175</v>
      </c>
      <c r="C202" s="14">
        <v>0</v>
      </c>
      <c r="D202" s="14">
        <v>0</v>
      </c>
      <c r="E202" s="45" t="s">
        <v>5</v>
      </c>
      <c r="F202" s="15"/>
      <c r="G202" s="4"/>
      <c r="H202" s="4"/>
      <c r="I202" s="4"/>
      <c r="J202" s="5"/>
      <c r="K202" s="5"/>
      <c r="L202" s="5"/>
    </row>
    <row r="203" spans="1:12" ht="38.25" x14ac:dyDescent="0.2">
      <c r="A203" s="50"/>
      <c r="B203" s="40" t="s">
        <v>176</v>
      </c>
      <c r="C203" s="14">
        <v>0</v>
      </c>
      <c r="D203" s="14">
        <v>0</v>
      </c>
      <c r="E203" s="45"/>
      <c r="F203" s="15"/>
      <c r="G203" s="4"/>
      <c r="H203" s="4"/>
      <c r="I203" s="4"/>
      <c r="J203" s="5"/>
      <c r="K203" s="5"/>
      <c r="L203" s="5"/>
    </row>
    <row r="204" spans="1:12" ht="31.5" customHeight="1" x14ac:dyDescent="0.2">
      <c r="A204" s="50"/>
      <c r="B204" s="40" t="s">
        <v>177</v>
      </c>
      <c r="C204" s="14">
        <v>0</v>
      </c>
      <c r="D204" s="14">
        <v>0</v>
      </c>
      <c r="E204" s="45"/>
      <c r="F204" s="15"/>
      <c r="G204" s="4"/>
      <c r="H204" s="4"/>
      <c r="I204" s="4"/>
      <c r="J204" s="5"/>
      <c r="K204" s="5"/>
      <c r="L204" s="5"/>
    </row>
    <row r="205" spans="1:12" ht="12.75" customHeight="1" x14ac:dyDescent="0.2">
      <c r="A205" s="50" t="s">
        <v>9</v>
      </c>
      <c r="B205" s="68" t="s">
        <v>175</v>
      </c>
      <c r="C205" s="14">
        <v>0</v>
      </c>
      <c r="D205" s="14">
        <v>0</v>
      </c>
      <c r="E205" s="44" t="s">
        <v>115</v>
      </c>
      <c r="F205" s="15"/>
      <c r="G205" s="4"/>
      <c r="H205" s="4"/>
      <c r="I205" s="4"/>
      <c r="J205" s="5"/>
      <c r="K205" s="5"/>
      <c r="L205" s="5"/>
    </row>
    <row r="206" spans="1:12" ht="38.25" x14ac:dyDescent="0.2">
      <c r="A206" s="50"/>
      <c r="B206" s="40" t="s">
        <v>176</v>
      </c>
      <c r="C206" s="14">
        <v>0</v>
      </c>
      <c r="D206" s="14">
        <v>0</v>
      </c>
      <c r="E206" s="44"/>
      <c r="F206" s="15"/>
      <c r="G206" s="4"/>
      <c r="H206" s="4"/>
      <c r="I206" s="4"/>
      <c r="J206" s="5"/>
      <c r="K206" s="5"/>
      <c r="L206" s="5"/>
    </row>
    <row r="207" spans="1:12" ht="26.25" customHeight="1" x14ac:dyDescent="0.2">
      <c r="A207" s="50"/>
      <c r="B207" s="40" t="s">
        <v>177</v>
      </c>
      <c r="C207" s="14">
        <v>0</v>
      </c>
      <c r="D207" s="14">
        <v>0</v>
      </c>
      <c r="E207" s="44"/>
      <c r="F207" s="15"/>
      <c r="G207" s="4"/>
      <c r="H207" s="4"/>
      <c r="I207" s="4"/>
      <c r="J207" s="5"/>
      <c r="K207" s="5"/>
      <c r="L207" s="5"/>
    </row>
    <row r="208" spans="1:12" ht="24" customHeight="1" x14ac:dyDescent="0.2">
      <c r="A208" s="50" t="s">
        <v>69</v>
      </c>
      <c r="B208" s="68" t="s">
        <v>175</v>
      </c>
      <c r="C208" s="14">
        <v>0</v>
      </c>
      <c r="D208" s="14">
        <v>0</v>
      </c>
      <c r="E208" s="44" t="s">
        <v>116</v>
      </c>
      <c r="F208" s="15"/>
      <c r="G208" s="4"/>
      <c r="H208" s="4"/>
      <c r="I208" s="4"/>
      <c r="J208" s="5"/>
      <c r="K208" s="5"/>
      <c r="L208" s="5"/>
    </row>
    <row r="209" spans="1:12" ht="21" customHeight="1" x14ac:dyDescent="0.2">
      <c r="A209" s="50"/>
      <c r="B209" s="40" t="s">
        <v>176</v>
      </c>
      <c r="C209" s="14">
        <v>0</v>
      </c>
      <c r="D209" s="14">
        <v>0</v>
      </c>
      <c r="E209" s="44"/>
      <c r="F209" s="15"/>
      <c r="G209" s="4"/>
      <c r="H209" s="4"/>
      <c r="I209" s="4"/>
      <c r="J209" s="5"/>
      <c r="K209" s="5"/>
      <c r="L209" s="5"/>
    </row>
    <row r="210" spans="1:12" ht="26.25" customHeight="1" x14ac:dyDescent="0.2">
      <c r="A210" s="50"/>
      <c r="B210" s="40" t="s">
        <v>177</v>
      </c>
      <c r="C210" s="14">
        <v>0</v>
      </c>
      <c r="D210" s="14">
        <v>0</v>
      </c>
      <c r="E210" s="44"/>
      <c r="F210" s="15"/>
      <c r="G210" s="4"/>
      <c r="H210" s="4"/>
      <c r="I210" s="4"/>
      <c r="J210" s="5"/>
      <c r="K210" s="5"/>
      <c r="L210" s="5"/>
    </row>
    <row r="211" spans="1:12" ht="17.25" customHeight="1" x14ac:dyDescent="0.2">
      <c r="A211" s="50" t="s">
        <v>70</v>
      </c>
      <c r="B211" s="50"/>
      <c r="C211" s="50"/>
      <c r="D211" s="50"/>
      <c r="E211" s="50"/>
      <c r="F211" s="3"/>
      <c r="G211" s="4"/>
      <c r="H211" s="4"/>
      <c r="I211" s="4"/>
      <c r="J211" s="5"/>
      <c r="K211" s="5"/>
      <c r="L211" s="5"/>
    </row>
    <row r="212" spans="1:12" ht="12.75" customHeight="1" x14ac:dyDescent="0.2">
      <c r="A212" s="50" t="s">
        <v>71</v>
      </c>
      <c r="B212" s="68" t="s">
        <v>175</v>
      </c>
      <c r="C212" s="14">
        <v>0</v>
      </c>
      <c r="D212" s="14">
        <v>0</v>
      </c>
      <c r="E212" s="45" t="s">
        <v>5</v>
      </c>
      <c r="F212" s="28"/>
      <c r="G212" s="4"/>
      <c r="H212" s="4"/>
      <c r="I212" s="4"/>
      <c r="J212" s="5"/>
      <c r="K212" s="5"/>
      <c r="L212" s="5"/>
    </row>
    <row r="213" spans="1:12" ht="38.25" x14ac:dyDescent="0.2">
      <c r="A213" s="50"/>
      <c r="B213" s="40" t="s">
        <v>176</v>
      </c>
      <c r="C213" s="14">
        <v>0</v>
      </c>
      <c r="D213" s="14">
        <v>0</v>
      </c>
      <c r="E213" s="45"/>
      <c r="F213" s="28"/>
      <c r="G213" s="4"/>
      <c r="H213" s="4"/>
      <c r="I213" s="4"/>
      <c r="J213" s="5"/>
      <c r="K213" s="5"/>
      <c r="L213" s="5"/>
    </row>
    <row r="214" spans="1:12" ht="63" customHeight="1" x14ac:dyDescent="0.2">
      <c r="A214" s="50"/>
      <c r="B214" s="40" t="s">
        <v>177</v>
      </c>
      <c r="C214" s="14">
        <v>0</v>
      </c>
      <c r="D214" s="14">
        <v>0</v>
      </c>
      <c r="E214" s="45"/>
      <c r="F214" s="28"/>
      <c r="G214" s="4"/>
      <c r="H214" s="4"/>
      <c r="I214" s="4"/>
      <c r="J214" s="5"/>
      <c r="K214" s="5"/>
      <c r="L214" s="5"/>
    </row>
    <row r="215" spans="1:12" ht="12.75" customHeight="1" x14ac:dyDescent="0.2">
      <c r="A215" s="50" t="s">
        <v>7</v>
      </c>
      <c r="B215" s="68" t="s">
        <v>175</v>
      </c>
      <c r="C215" s="14">
        <v>0</v>
      </c>
      <c r="D215" s="14">
        <v>0</v>
      </c>
      <c r="E215" s="44" t="s">
        <v>120</v>
      </c>
      <c r="F215" s="28"/>
      <c r="G215" s="4"/>
      <c r="H215" s="4"/>
      <c r="I215" s="4"/>
      <c r="J215" s="5"/>
      <c r="K215" s="5"/>
      <c r="L215" s="5"/>
    </row>
    <row r="216" spans="1:12" ht="38.25" x14ac:dyDescent="0.2">
      <c r="A216" s="50"/>
      <c r="B216" s="40" t="s">
        <v>176</v>
      </c>
      <c r="C216" s="14">
        <v>0</v>
      </c>
      <c r="D216" s="14">
        <v>0</v>
      </c>
      <c r="E216" s="44"/>
      <c r="F216" s="28"/>
      <c r="G216" s="4"/>
      <c r="H216" s="4"/>
      <c r="I216" s="4"/>
      <c r="J216" s="5"/>
      <c r="K216" s="5"/>
      <c r="L216" s="5"/>
    </row>
    <row r="217" spans="1:12" ht="48" customHeight="1" x14ac:dyDescent="0.2">
      <c r="A217" s="50"/>
      <c r="B217" s="40" t="s">
        <v>177</v>
      </c>
      <c r="C217" s="14">
        <v>0</v>
      </c>
      <c r="D217" s="14">
        <v>0</v>
      </c>
      <c r="E217" s="44"/>
      <c r="F217" s="28"/>
      <c r="G217" s="4"/>
      <c r="H217" s="4"/>
      <c r="I217" s="4"/>
      <c r="J217" s="5"/>
      <c r="K217" s="5"/>
      <c r="L217" s="5"/>
    </row>
    <row r="218" spans="1:12" ht="12.75" customHeight="1" x14ac:dyDescent="0.2">
      <c r="A218" s="50" t="s">
        <v>72</v>
      </c>
      <c r="B218" s="68" t="s">
        <v>175</v>
      </c>
      <c r="C218" s="14">
        <v>0</v>
      </c>
      <c r="D218" s="14">
        <v>0</v>
      </c>
      <c r="E218" s="44" t="s">
        <v>143</v>
      </c>
      <c r="F218" s="28"/>
      <c r="G218" s="4"/>
      <c r="H218" s="4"/>
      <c r="I218" s="4"/>
      <c r="J218" s="5"/>
      <c r="K218" s="5"/>
      <c r="L218" s="5"/>
    </row>
    <row r="219" spans="1:12" ht="38.25" x14ac:dyDescent="0.2">
      <c r="A219" s="50"/>
      <c r="B219" s="40" t="s">
        <v>176</v>
      </c>
      <c r="C219" s="14">
        <v>0</v>
      </c>
      <c r="D219" s="14">
        <v>0</v>
      </c>
      <c r="E219" s="44"/>
      <c r="F219" s="28"/>
      <c r="G219" s="4"/>
      <c r="H219" s="4"/>
      <c r="I219" s="4"/>
      <c r="J219" s="5"/>
      <c r="K219" s="5"/>
      <c r="L219" s="5"/>
    </row>
    <row r="220" spans="1:12" ht="63.75" customHeight="1" x14ac:dyDescent="0.2">
      <c r="A220" s="50"/>
      <c r="B220" s="40" t="s">
        <v>177</v>
      </c>
      <c r="C220" s="14">
        <v>0</v>
      </c>
      <c r="D220" s="14">
        <v>0</v>
      </c>
      <c r="E220" s="44"/>
      <c r="F220" s="28"/>
      <c r="G220" s="4"/>
      <c r="H220" s="4"/>
      <c r="I220" s="4"/>
      <c r="J220" s="5"/>
      <c r="K220" s="5"/>
      <c r="L220" s="5"/>
    </row>
    <row r="221" spans="1:12" ht="12.75" customHeight="1" x14ac:dyDescent="0.2">
      <c r="A221" s="50" t="s">
        <v>73</v>
      </c>
      <c r="B221" s="68" t="s">
        <v>175</v>
      </c>
      <c r="C221" s="14">
        <v>0</v>
      </c>
      <c r="D221" s="14">
        <v>0</v>
      </c>
      <c r="E221" s="44" t="s">
        <v>117</v>
      </c>
      <c r="F221" s="28"/>
      <c r="G221" s="4"/>
      <c r="H221" s="4"/>
      <c r="I221" s="4"/>
      <c r="J221" s="5"/>
      <c r="K221" s="5"/>
      <c r="L221" s="5"/>
    </row>
    <row r="222" spans="1:12" ht="38.25" x14ac:dyDescent="0.2">
      <c r="A222" s="50"/>
      <c r="B222" s="40" t="s">
        <v>176</v>
      </c>
      <c r="C222" s="14">
        <v>0</v>
      </c>
      <c r="D222" s="14">
        <v>0</v>
      </c>
      <c r="E222" s="44"/>
      <c r="F222" s="28"/>
      <c r="G222" s="4"/>
      <c r="H222" s="4"/>
      <c r="I222" s="4"/>
      <c r="J222" s="5"/>
      <c r="K222" s="5"/>
      <c r="L222" s="5"/>
    </row>
    <row r="223" spans="1:12" ht="41.25" customHeight="1" x14ac:dyDescent="0.2">
      <c r="A223" s="50"/>
      <c r="B223" s="40" t="s">
        <v>177</v>
      </c>
      <c r="C223" s="14">
        <v>0</v>
      </c>
      <c r="D223" s="14">
        <v>0</v>
      </c>
      <c r="E223" s="44"/>
      <c r="F223" s="28"/>
      <c r="G223" s="4"/>
      <c r="H223" s="4"/>
      <c r="I223" s="4"/>
      <c r="J223" s="5"/>
      <c r="K223" s="5"/>
      <c r="L223" s="5"/>
    </row>
    <row r="224" spans="1:12" ht="12.75" customHeight="1" x14ac:dyDescent="0.2">
      <c r="A224" s="50" t="s">
        <v>74</v>
      </c>
      <c r="B224" s="68" t="s">
        <v>175</v>
      </c>
      <c r="C224" s="14">
        <f t="shared" ref="C224:D224" si="64">C225+C226</f>
        <v>0</v>
      </c>
      <c r="D224" s="14">
        <f t="shared" si="64"/>
        <v>0</v>
      </c>
      <c r="E224" s="44" t="s">
        <v>136</v>
      </c>
      <c r="F224" s="28"/>
      <c r="G224" s="4"/>
      <c r="H224" s="4"/>
      <c r="I224" s="4"/>
      <c r="J224" s="5"/>
      <c r="K224" s="5"/>
      <c r="L224" s="5"/>
    </row>
    <row r="225" spans="1:12" ht="38.25" x14ac:dyDescent="0.2">
      <c r="A225" s="50"/>
      <c r="B225" s="40" t="s">
        <v>176</v>
      </c>
      <c r="C225" s="14">
        <v>0</v>
      </c>
      <c r="D225" s="14">
        <v>0</v>
      </c>
      <c r="E225" s="44"/>
      <c r="F225" s="28"/>
      <c r="G225" s="4"/>
      <c r="H225" s="4"/>
      <c r="I225" s="4"/>
      <c r="J225" s="5"/>
      <c r="K225" s="5"/>
      <c r="L225" s="5"/>
    </row>
    <row r="226" spans="1:12" ht="45.75" customHeight="1" x14ac:dyDescent="0.2">
      <c r="A226" s="50"/>
      <c r="B226" s="40" t="s">
        <v>177</v>
      </c>
      <c r="C226" s="14">
        <v>0</v>
      </c>
      <c r="D226" s="14">
        <v>0</v>
      </c>
      <c r="E226" s="44"/>
      <c r="F226" s="28"/>
      <c r="G226" s="4"/>
      <c r="H226" s="4"/>
      <c r="I226" s="4"/>
      <c r="J226" s="5"/>
      <c r="K226" s="5"/>
      <c r="L226" s="5"/>
    </row>
    <row r="227" spans="1:12" ht="12.75" customHeight="1" x14ac:dyDescent="0.2">
      <c r="A227" s="50" t="s">
        <v>75</v>
      </c>
      <c r="B227" s="68" t="s">
        <v>175</v>
      </c>
      <c r="C227" s="14">
        <f t="shared" ref="C227:D227" si="65">C228+C229</f>
        <v>0</v>
      </c>
      <c r="D227" s="14">
        <f t="shared" si="65"/>
        <v>0</v>
      </c>
      <c r="E227" s="45" t="s">
        <v>5</v>
      </c>
      <c r="F227" s="28"/>
      <c r="G227" s="4"/>
      <c r="H227" s="4"/>
      <c r="I227" s="4"/>
      <c r="J227" s="5"/>
      <c r="K227" s="5"/>
      <c r="L227" s="5"/>
    </row>
    <row r="228" spans="1:12" ht="38.25" x14ac:dyDescent="0.2">
      <c r="A228" s="50"/>
      <c r="B228" s="40" t="s">
        <v>176</v>
      </c>
      <c r="C228" s="14">
        <v>0</v>
      </c>
      <c r="D228" s="14">
        <v>0</v>
      </c>
      <c r="E228" s="45"/>
      <c r="F228" s="28"/>
      <c r="G228" s="4"/>
      <c r="H228" s="4"/>
      <c r="I228" s="4"/>
      <c r="J228" s="5"/>
      <c r="K228" s="5"/>
      <c r="L228" s="5"/>
    </row>
    <row r="229" spans="1:12" ht="68.25" customHeight="1" x14ac:dyDescent="0.2">
      <c r="A229" s="50"/>
      <c r="B229" s="40" t="s">
        <v>177</v>
      </c>
      <c r="C229" s="14">
        <v>0</v>
      </c>
      <c r="D229" s="14">
        <v>0</v>
      </c>
      <c r="E229" s="45"/>
      <c r="F229" s="28"/>
      <c r="G229" s="4"/>
      <c r="H229" s="4"/>
      <c r="I229" s="4"/>
      <c r="J229" s="5"/>
      <c r="K229" s="5"/>
      <c r="L229" s="5"/>
    </row>
    <row r="230" spans="1:12" ht="12.75" customHeight="1" x14ac:dyDescent="0.2">
      <c r="A230" s="50" t="s">
        <v>76</v>
      </c>
      <c r="B230" s="68" t="s">
        <v>175</v>
      </c>
      <c r="C230" s="14">
        <f t="shared" ref="C230:D230" si="66">C231+C232</f>
        <v>0</v>
      </c>
      <c r="D230" s="14">
        <f t="shared" si="66"/>
        <v>0</v>
      </c>
      <c r="E230" s="44" t="s">
        <v>118</v>
      </c>
      <c r="F230" s="28"/>
      <c r="G230" s="4"/>
      <c r="H230" s="4"/>
      <c r="I230" s="4"/>
      <c r="J230" s="5"/>
      <c r="K230" s="5"/>
      <c r="L230" s="5"/>
    </row>
    <row r="231" spans="1:12" ht="38.25" x14ac:dyDescent="0.2">
      <c r="A231" s="50"/>
      <c r="B231" s="40" t="s">
        <v>176</v>
      </c>
      <c r="C231" s="14">
        <v>0</v>
      </c>
      <c r="D231" s="14">
        <v>0</v>
      </c>
      <c r="E231" s="44"/>
      <c r="F231" s="28"/>
      <c r="G231" s="4"/>
      <c r="H231" s="4"/>
      <c r="I231" s="4"/>
      <c r="J231" s="5"/>
      <c r="K231" s="5"/>
      <c r="L231" s="5"/>
    </row>
    <row r="232" spans="1:12" ht="71.25" customHeight="1" x14ac:dyDescent="0.2">
      <c r="A232" s="50"/>
      <c r="B232" s="40" t="s">
        <v>177</v>
      </c>
      <c r="C232" s="14">
        <v>0</v>
      </c>
      <c r="D232" s="14">
        <v>0</v>
      </c>
      <c r="E232" s="44"/>
      <c r="F232" s="28"/>
      <c r="G232" s="4"/>
      <c r="H232" s="4"/>
      <c r="I232" s="4"/>
      <c r="J232" s="5"/>
      <c r="K232" s="5"/>
      <c r="L232" s="5"/>
    </row>
    <row r="233" spans="1:12" ht="12.75" customHeight="1" x14ac:dyDescent="0.2">
      <c r="A233" s="50" t="s">
        <v>77</v>
      </c>
      <c r="B233" s="68" t="s">
        <v>175</v>
      </c>
      <c r="C233" s="14">
        <v>0</v>
      </c>
      <c r="D233" s="14">
        <v>0</v>
      </c>
      <c r="E233" s="44" t="s">
        <v>159</v>
      </c>
      <c r="F233" s="28"/>
      <c r="G233" s="4"/>
      <c r="H233" s="4"/>
      <c r="I233" s="4"/>
      <c r="J233" s="5"/>
      <c r="K233" s="5"/>
      <c r="L233" s="5"/>
    </row>
    <row r="234" spans="1:12" ht="38.25" x14ac:dyDescent="0.2">
      <c r="A234" s="50"/>
      <c r="B234" s="40" t="s">
        <v>176</v>
      </c>
      <c r="C234" s="14">
        <v>0</v>
      </c>
      <c r="D234" s="14">
        <v>0</v>
      </c>
      <c r="E234" s="44"/>
      <c r="F234" s="28"/>
      <c r="G234" s="4"/>
      <c r="H234" s="4"/>
      <c r="I234" s="4"/>
      <c r="J234" s="5"/>
      <c r="K234" s="5"/>
      <c r="L234" s="5"/>
    </row>
    <row r="235" spans="1:12" ht="65.25" customHeight="1" x14ac:dyDescent="0.2">
      <c r="A235" s="50"/>
      <c r="B235" s="40" t="s">
        <v>177</v>
      </c>
      <c r="C235" s="14">
        <v>0</v>
      </c>
      <c r="D235" s="14">
        <v>0</v>
      </c>
      <c r="E235" s="44"/>
      <c r="F235" s="28"/>
      <c r="G235" s="4"/>
      <c r="H235" s="4"/>
      <c r="I235" s="4"/>
      <c r="J235" s="5"/>
      <c r="K235" s="5"/>
      <c r="L235" s="5"/>
    </row>
    <row r="236" spans="1:12" ht="186.75" customHeight="1" x14ac:dyDescent="0.2">
      <c r="A236" s="50" t="s">
        <v>78</v>
      </c>
      <c r="B236" s="68" t="s">
        <v>175</v>
      </c>
      <c r="C236" s="14">
        <f t="shared" ref="C236:D236" si="67">C237+C238</f>
        <v>0</v>
      </c>
      <c r="D236" s="14">
        <f t="shared" si="67"/>
        <v>0</v>
      </c>
      <c r="E236" s="44" t="s">
        <v>151</v>
      </c>
      <c r="F236" s="28"/>
      <c r="G236" s="4"/>
      <c r="H236" s="4"/>
      <c r="I236" s="4"/>
      <c r="J236" s="5"/>
      <c r="K236" s="5"/>
      <c r="L236" s="5"/>
    </row>
    <row r="237" spans="1:12" ht="219" customHeight="1" x14ac:dyDescent="0.2">
      <c r="A237" s="50"/>
      <c r="B237" s="40" t="s">
        <v>176</v>
      </c>
      <c r="C237" s="14">
        <v>0</v>
      </c>
      <c r="D237" s="14">
        <v>0</v>
      </c>
      <c r="E237" s="44"/>
      <c r="F237" s="28"/>
      <c r="G237" s="4"/>
      <c r="H237" s="4"/>
      <c r="I237" s="4"/>
      <c r="J237" s="5"/>
      <c r="K237" s="5"/>
      <c r="L237" s="5"/>
    </row>
    <row r="238" spans="1:12" ht="186" customHeight="1" x14ac:dyDescent="0.2">
      <c r="A238" s="50"/>
      <c r="B238" s="40" t="s">
        <v>177</v>
      </c>
      <c r="C238" s="14">
        <v>0</v>
      </c>
      <c r="D238" s="14">
        <v>0</v>
      </c>
      <c r="E238" s="44"/>
      <c r="F238" s="28"/>
      <c r="G238" s="4"/>
      <c r="H238" s="4"/>
      <c r="I238" s="4"/>
      <c r="J238" s="5"/>
      <c r="K238" s="5"/>
      <c r="L238" s="5"/>
    </row>
    <row r="239" spans="1:12" ht="12.75" customHeight="1" x14ac:dyDescent="0.2">
      <c r="A239" s="50" t="s">
        <v>79</v>
      </c>
      <c r="B239" s="68" t="s">
        <v>175</v>
      </c>
      <c r="C239" s="14">
        <v>0</v>
      </c>
      <c r="D239" s="14">
        <v>0</v>
      </c>
      <c r="E239" s="45" t="s">
        <v>5</v>
      </c>
      <c r="F239" s="28"/>
      <c r="G239" s="4"/>
      <c r="H239" s="4"/>
      <c r="I239" s="4"/>
      <c r="J239" s="5"/>
      <c r="K239" s="5"/>
      <c r="L239" s="5"/>
    </row>
    <row r="240" spans="1:12" ht="38.25" x14ac:dyDescent="0.2">
      <c r="A240" s="50"/>
      <c r="B240" s="40" t="s">
        <v>176</v>
      </c>
      <c r="C240" s="14">
        <v>0</v>
      </c>
      <c r="D240" s="14">
        <v>0</v>
      </c>
      <c r="E240" s="45"/>
      <c r="F240" s="28"/>
      <c r="G240" s="4"/>
      <c r="H240" s="4"/>
      <c r="I240" s="4"/>
      <c r="J240" s="5"/>
      <c r="K240" s="5"/>
      <c r="L240" s="5"/>
    </row>
    <row r="241" spans="1:12" ht="62.25" customHeight="1" x14ac:dyDescent="0.2">
      <c r="A241" s="50"/>
      <c r="B241" s="40" t="s">
        <v>177</v>
      </c>
      <c r="C241" s="14">
        <v>0</v>
      </c>
      <c r="D241" s="14">
        <v>0</v>
      </c>
      <c r="E241" s="45"/>
      <c r="F241" s="28"/>
      <c r="G241" s="4"/>
      <c r="H241" s="4"/>
      <c r="I241" s="4"/>
      <c r="J241" s="5"/>
      <c r="K241" s="5"/>
      <c r="L241" s="5"/>
    </row>
    <row r="242" spans="1:12" ht="12.75" customHeight="1" x14ac:dyDescent="0.2">
      <c r="A242" s="50" t="s">
        <v>80</v>
      </c>
      <c r="B242" s="68" t="s">
        <v>175</v>
      </c>
      <c r="C242" s="14"/>
      <c r="D242" s="14"/>
      <c r="E242" s="44" t="s">
        <v>152</v>
      </c>
      <c r="F242" s="28"/>
      <c r="G242" s="4"/>
      <c r="H242" s="4"/>
      <c r="I242" s="4"/>
      <c r="J242" s="5"/>
      <c r="K242" s="5"/>
      <c r="L242" s="5"/>
    </row>
    <row r="243" spans="1:12" ht="38.25" x14ac:dyDescent="0.2">
      <c r="A243" s="50"/>
      <c r="B243" s="40" t="s">
        <v>176</v>
      </c>
      <c r="C243" s="14">
        <v>0</v>
      </c>
      <c r="D243" s="14">
        <v>0</v>
      </c>
      <c r="E243" s="44"/>
      <c r="F243" s="28"/>
      <c r="G243" s="4"/>
      <c r="H243" s="4"/>
      <c r="I243" s="4"/>
      <c r="J243" s="5"/>
      <c r="K243" s="5"/>
      <c r="L243" s="5"/>
    </row>
    <row r="244" spans="1:12" ht="165" customHeight="1" x14ac:dyDescent="0.2">
      <c r="A244" s="50"/>
      <c r="B244" s="40" t="s">
        <v>177</v>
      </c>
      <c r="C244" s="14">
        <v>0</v>
      </c>
      <c r="D244" s="14">
        <v>0</v>
      </c>
      <c r="E244" s="44"/>
      <c r="F244" s="28"/>
      <c r="G244" s="4"/>
      <c r="H244" s="4"/>
      <c r="I244" s="4"/>
      <c r="J244" s="5"/>
      <c r="K244" s="5"/>
      <c r="L244" s="5"/>
    </row>
    <row r="245" spans="1:12" ht="68.25" customHeight="1" x14ac:dyDescent="0.2">
      <c r="A245" s="50" t="s">
        <v>81</v>
      </c>
      <c r="B245" s="68" t="s">
        <v>175</v>
      </c>
      <c r="C245" s="14">
        <v>0</v>
      </c>
      <c r="D245" s="14">
        <v>0</v>
      </c>
      <c r="E245" s="44" t="s">
        <v>137</v>
      </c>
      <c r="F245" s="28"/>
      <c r="G245" s="4"/>
      <c r="H245" s="4"/>
      <c r="I245" s="4"/>
      <c r="J245" s="5"/>
      <c r="K245" s="5"/>
      <c r="L245" s="5"/>
    </row>
    <row r="246" spans="1:12" ht="125.25" customHeight="1" x14ac:dyDescent="0.2">
      <c r="A246" s="50"/>
      <c r="B246" s="40" t="s">
        <v>176</v>
      </c>
      <c r="C246" s="14">
        <v>0</v>
      </c>
      <c r="D246" s="14">
        <v>0</v>
      </c>
      <c r="E246" s="44"/>
      <c r="F246" s="28"/>
      <c r="G246" s="4"/>
      <c r="H246" s="4"/>
      <c r="I246" s="4"/>
      <c r="J246" s="5"/>
      <c r="K246" s="5"/>
      <c r="L246" s="5"/>
    </row>
    <row r="247" spans="1:12" ht="127.5" customHeight="1" x14ac:dyDescent="0.2">
      <c r="A247" s="50"/>
      <c r="B247" s="40" t="s">
        <v>177</v>
      </c>
      <c r="C247" s="14">
        <v>0</v>
      </c>
      <c r="D247" s="14">
        <v>0</v>
      </c>
      <c r="E247" s="44"/>
      <c r="F247" s="28"/>
      <c r="G247" s="4"/>
      <c r="H247" s="4"/>
      <c r="I247" s="4"/>
      <c r="J247" s="5"/>
      <c r="K247" s="5"/>
      <c r="L247" s="5"/>
    </row>
    <row r="248" spans="1:12" ht="41.25" customHeight="1" x14ac:dyDescent="0.2">
      <c r="A248" s="50" t="s">
        <v>82</v>
      </c>
      <c r="B248" s="68" t="s">
        <v>175</v>
      </c>
      <c r="C248" s="14">
        <v>0</v>
      </c>
      <c r="D248" s="14">
        <v>0</v>
      </c>
      <c r="E248" s="44" t="s">
        <v>153</v>
      </c>
      <c r="F248" s="33"/>
      <c r="G248" s="4"/>
      <c r="H248" s="4"/>
      <c r="I248" s="4"/>
      <c r="J248" s="5"/>
      <c r="K248" s="5"/>
      <c r="L248" s="5"/>
    </row>
    <row r="249" spans="1:12" ht="54" customHeight="1" x14ac:dyDescent="0.2">
      <c r="A249" s="50"/>
      <c r="B249" s="40" t="s">
        <v>176</v>
      </c>
      <c r="C249" s="14">
        <v>0</v>
      </c>
      <c r="D249" s="14">
        <v>0</v>
      </c>
      <c r="E249" s="65"/>
      <c r="F249" s="28"/>
      <c r="G249" s="4"/>
      <c r="H249" s="4"/>
      <c r="I249" s="4"/>
      <c r="J249" s="5"/>
      <c r="K249" s="5"/>
      <c r="L249" s="5"/>
    </row>
    <row r="250" spans="1:12" ht="87" customHeight="1" x14ac:dyDescent="0.2">
      <c r="A250" s="50"/>
      <c r="B250" s="40" t="s">
        <v>177</v>
      </c>
      <c r="C250" s="14">
        <v>0</v>
      </c>
      <c r="D250" s="14">
        <v>0</v>
      </c>
      <c r="E250" s="65"/>
      <c r="F250" s="33"/>
      <c r="G250" s="4"/>
      <c r="H250" s="4"/>
      <c r="I250" s="4"/>
      <c r="J250" s="5"/>
      <c r="K250" s="5"/>
      <c r="L250" s="5"/>
    </row>
    <row r="251" spans="1:12" ht="12.75" customHeight="1" x14ac:dyDescent="0.2">
      <c r="A251" s="50" t="s">
        <v>83</v>
      </c>
      <c r="B251" s="68" t="s">
        <v>175</v>
      </c>
      <c r="C251" s="14">
        <f t="shared" ref="C251:D251" si="68">C252+C253</f>
        <v>141132</v>
      </c>
      <c r="D251" s="14">
        <f t="shared" si="68"/>
        <v>141132</v>
      </c>
      <c r="E251" s="45" t="s">
        <v>5</v>
      </c>
      <c r="F251" s="28"/>
      <c r="G251" s="4"/>
      <c r="H251" s="4"/>
      <c r="I251" s="4"/>
      <c r="J251" s="5"/>
      <c r="K251" s="5"/>
      <c r="L251" s="5"/>
    </row>
    <row r="252" spans="1:12" ht="38.25" x14ac:dyDescent="0.2">
      <c r="A252" s="50"/>
      <c r="B252" s="40" t="s">
        <v>176</v>
      </c>
      <c r="C252" s="14">
        <v>0</v>
      </c>
      <c r="D252" s="14">
        <v>0</v>
      </c>
      <c r="E252" s="45"/>
      <c r="F252" s="28"/>
      <c r="G252" s="4"/>
      <c r="H252" s="4"/>
      <c r="I252" s="4"/>
      <c r="J252" s="5"/>
      <c r="K252" s="5"/>
      <c r="L252" s="5"/>
    </row>
    <row r="253" spans="1:12" ht="48" customHeight="1" x14ac:dyDescent="0.2">
      <c r="A253" s="50"/>
      <c r="B253" s="40" t="s">
        <v>177</v>
      </c>
      <c r="C253" s="14">
        <f t="shared" ref="C253:D253" si="69">C256</f>
        <v>141132</v>
      </c>
      <c r="D253" s="14">
        <f t="shared" si="69"/>
        <v>141132</v>
      </c>
      <c r="E253" s="45"/>
      <c r="F253" s="28"/>
      <c r="G253" s="4"/>
      <c r="H253" s="4"/>
      <c r="I253" s="4"/>
      <c r="J253" s="5"/>
      <c r="K253" s="5"/>
      <c r="L253" s="5"/>
    </row>
    <row r="254" spans="1:12" ht="12.75" customHeight="1" x14ac:dyDescent="0.2">
      <c r="A254" s="50" t="s">
        <v>84</v>
      </c>
      <c r="B254" s="68" t="s">
        <v>175</v>
      </c>
      <c r="C254" s="14">
        <f t="shared" ref="C254:D254" si="70">C255+C256</f>
        <v>141132</v>
      </c>
      <c r="D254" s="14">
        <f t="shared" si="70"/>
        <v>141132</v>
      </c>
      <c r="E254" s="44" t="s">
        <v>119</v>
      </c>
      <c r="F254" s="42"/>
      <c r="G254" s="4"/>
      <c r="H254" s="4"/>
      <c r="I254" s="4"/>
      <c r="J254" s="5"/>
      <c r="K254" s="5"/>
      <c r="L254" s="5"/>
    </row>
    <row r="255" spans="1:12" ht="38.25" x14ac:dyDescent="0.2">
      <c r="A255" s="50"/>
      <c r="B255" s="40" t="s">
        <v>176</v>
      </c>
      <c r="C255" s="14">
        <v>0</v>
      </c>
      <c r="D255" s="14">
        <v>0</v>
      </c>
      <c r="E255" s="44"/>
      <c r="F255" s="66"/>
      <c r="G255" s="4"/>
      <c r="H255" s="4"/>
      <c r="I255" s="4"/>
      <c r="J255" s="5"/>
      <c r="K255" s="5"/>
      <c r="L255" s="5"/>
    </row>
    <row r="256" spans="1:12" ht="60.75" customHeight="1" x14ac:dyDescent="0.2">
      <c r="A256" s="50"/>
      <c r="B256" s="40" t="s">
        <v>177</v>
      </c>
      <c r="C256" s="16">
        <v>141132</v>
      </c>
      <c r="D256" s="16">
        <v>141132</v>
      </c>
      <c r="E256" s="44"/>
      <c r="F256" s="66"/>
      <c r="G256" s="4"/>
      <c r="H256" s="4"/>
      <c r="I256" s="4"/>
      <c r="J256" s="5"/>
      <c r="K256" s="5"/>
      <c r="L256" s="5"/>
    </row>
    <row r="257" spans="1:12" ht="12.75" customHeight="1" x14ac:dyDescent="0.2">
      <c r="A257" s="50" t="s">
        <v>85</v>
      </c>
      <c r="B257" s="68" t="s">
        <v>175</v>
      </c>
      <c r="C257" s="14">
        <f>C258+C259</f>
        <v>1796301.67</v>
      </c>
      <c r="D257" s="14">
        <f>D258+D259</f>
        <v>1796301.67</v>
      </c>
      <c r="E257" s="45" t="s">
        <v>5</v>
      </c>
      <c r="F257" s="28"/>
      <c r="G257" s="4"/>
      <c r="H257" s="4"/>
      <c r="I257" s="4"/>
      <c r="J257" s="5"/>
      <c r="K257" s="5"/>
      <c r="L257" s="5"/>
    </row>
    <row r="258" spans="1:12" ht="38.25" x14ac:dyDescent="0.2">
      <c r="A258" s="50"/>
      <c r="B258" s="40" t="s">
        <v>176</v>
      </c>
      <c r="C258" s="16">
        <v>0</v>
      </c>
      <c r="D258" s="16">
        <v>0</v>
      </c>
      <c r="E258" s="45"/>
      <c r="F258" s="28"/>
      <c r="G258" s="4"/>
      <c r="H258" s="4"/>
      <c r="I258" s="4"/>
      <c r="J258" s="5"/>
      <c r="K258" s="5"/>
      <c r="L258" s="5"/>
    </row>
    <row r="259" spans="1:12" ht="36.75" customHeight="1" x14ac:dyDescent="0.2">
      <c r="A259" s="50"/>
      <c r="B259" s="40" t="s">
        <v>177</v>
      </c>
      <c r="C259" s="14">
        <f t="shared" ref="C259:D259" si="71">C262</f>
        <v>1796301.67</v>
      </c>
      <c r="D259" s="14">
        <f t="shared" si="71"/>
        <v>1796301.67</v>
      </c>
      <c r="E259" s="45"/>
      <c r="F259" s="28"/>
      <c r="G259" s="4"/>
      <c r="H259" s="4"/>
      <c r="I259" s="4"/>
      <c r="J259" s="5"/>
      <c r="K259" s="5"/>
      <c r="L259" s="5"/>
    </row>
    <row r="260" spans="1:12" ht="27.75" customHeight="1" x14ac:dyDescent="0.2">
      <c r="A260" s="50" t="s">
        <v>86</v>
      </c>
      <c r="B260" s="68" t="s">
        <v>175</v>
      </c>
      <c r="C260" s="14">
        <f t="shared" ref="C260" si="72">C261+C262</f>
        <v>1796301.67</v>
      </c>
      <c r="D260" s="16">
        <f>D261+D262</f>
        <v>1796301.67</v>
      </c>
      <c r="E260" s="43" t="s">
        <v>154</v>
      </c>
      <c r="F260" s="42"/>
      <c r="G260" s="4"/>
      <c r="H260" s="4"/>
      <c r="I260" s="4"/>
      <c r="J260" s="5"/>
      <c r="K260" s="5"/>
      <c r="L260" s="5"/>
    </row>
    <row r="261" spans="1:12" ht="38.25" x14ac:dyDescent="0.2">
      <c r="A261" s="50"/>
      <c r="B261" s="40" t="s">
        <v>176</v>
      </c>
      <c r="C261" s="16">
        <v>0</v>
      </c>
      <c r="D261" s="16"/>
      <c r="E261" s="43"/>
      <c r="F261" s="42"/>
      <c r="G261" s="4"/>
      <c r="H261" s="4"/>
      <c r="I261" s="4"/>
      <c r="J261" s="5"/>
      <c r="K261" s="5"/>
      <c r="L261" s="5"/>
    </row>
    <row r="262" spans="1:12" ht="69" customHeight="1" x14ac:dyDescent="0.2">
      <c r="A262" s="50"/>
      <c r="B262" s="40" t="s">
        <v>177</v>
      </c>
      <c r="C262" s="14">
        <v>1796301.67</v>
      </c>
      <c r="D262" s="14">
        <v>1796301.67</v>
      </c>
      <c r="E262" s="43"/>
      <c r="F262" s="42"/>
      <c r="G262" s="4"/>
      <c r="H262" s="4"/>
      <c r="I262" s="4"/>
      <c r="J262" s="5"/>
      <c r="K262" s="5"/>
      <c r="L262" s="5"/>
    </row>
    <row r="263" spans="1:12" ht="12.75" customHeight="1" x14ac:dyDescent="0.2">
      <c r="A263" s="50" t="s">
        <v>87</v>
      </c>
      <c r="B263" s="68" t="s">
        <v>175</v>
      </c>
      <c r="C263" s="14">
        <f t="shared" ref="C263:D263" si="73">C264+C265</f>
        <v>0</v>
      </c>
      <c r="D263" s="14">
        <f t="shared" si="73"/>
        <v>0</v>
      </c>
      <c r="E263" s="44" t="s">
        <v>11</v>
      </c>
      <c r="F263" s="28"/>
      <c r="G263" s="4"/>
      <c r="H263" s="4"/>
      <c r="I263" s="4"/>
      <c r="J263" s="5"/>
      <c r="K263" s="5"/>
      <c r="L263" s="5"/>
    </row>
    <row r="264" spans="1:12" ht="38.25" x14ac:dyDescent="0.2">
      <c r="A264" s="50"/>
      <c r="B264" s="40" t="s">
        <v>176</v>
      </c>
      <c r="C264" s="14">
        <v>0</v>
      </c>
      <c r="D264" s="14">
        <v>0</v>
      </c>
      <c r="E264" s="44"/>
      <c r="F264" s="35"/>
      <c r="G264" s="4"/>
      <c r="H264" s="4"/>
      <c r="I264" s="4"/>
      <c r="J264" s="5"/>
      <c r="K264" s="5"/>
      <c r="L264" s="5"/>
    </row>
    <row r="265" spans="1:12" ht="35.25" customHeight="1" x14ac:dyDescent="0.2">
      <c r="A265" s="50"/>
      <c r="B265" s="40" t="s">
        <v>177</v>
      </c>
      <c r="C265" s="14">
        <v>0</v>
      </c>
      <c r="D265" s="14">
        <v>0</v>
      </c>
      <c r="E265" s="44"/>
      <c r="F265" s="28"/>
      <c r="G265" s="4"/>
      <c r="H265" s="4"/>
      <c r="I265" s="4"/>
      <c r="J265" s="5"/>
      <c r="K265" s="5"/>
      <c r="L265" s="5"/>
    </row>
    <row r="266" spans="1:12" ht="12.75" customHeight="1" x14ac:dyDescent="0.2">
      <c r="A266" s="50" t="s">
        <v>88</v>
      </c>
      <c r="B266" s="68" t="s">
        <v>175</v>
      </c>
      <c r="C266" s="14">
        <f t="shared" ref="C266" si="74">C267+C268</f>
        <v>500007</v>
      </c>
      <c r="D266" s="16">
        <f>D267+D268</f>
        <v>500000</v>
      </c>
      <c r="E266" s="45" t="s">
        <v>5</v>
      </c>
      <c r="F266" s="28"/>
      <c r="G266" s="4"/>
      <c r="H266" s="4"/>
      <c r="I266" s="4"/>
      <c r="J266" s="5"/>
      <c r="K266" s="5"/>
      <c r="L266" s="5"/>
    </row>
    <row r="267" spans="1:12" ht="38.25" x14ac:dyDescent="0.2">
      <c r="A267" s="50"/>
      <c r="B267" s="40" t="s">
        <v>176</v>
      </c>
      <c r="C267" s="16">
        <v>0</v>
      </c>
      <c r="D267" s="16"/>
      <c r="E267" s="45"/>
      <c r="F267" s="28"/>
      <c r="G267" s="4"/>
      <c r="H267" s="4"/>
      <c r="I267" s="4"/>
      <c r="J267" s="5"/>
      <c r="K267" s="5"/>
      <c r="L267" s="5"/>
    </row>
    <row r="268" spans="1:12" ht="40.5" customHeight="1" x14ac:dyDescent="0.2">
      <c r="A268" s="50"/>
      <c r="B268" s="40" t="s">
        <v>177</v>
      </c>
      <c r="C268" s="14">
        <f t="shared" ref="C268" si="75">C271</f>
        <v>500007</v>
      </c>
      <c r="D268" s="16">
        <f>D271</f>
        <v>500000</v>
      </c>
      <c r="E268" s="45"/>
      <c r="F268" s="28"/>
      <c r="G268" s="4"/>
      <c r="H268" s="4"/>
      <c r="I268" s="4"/>
      <c r="J268" s="5"/>
      <c r="K268" s="5"/>
      <c r="L268" s="5"/>
    </row>
    <row r="269" spans="1:12" ht="27" customHeight="1" x14ac:dyDescent="0.2">
      <c r="A269" s="50" t="s">
        <v>89</v>
      </c>
      <c r="B269" s="68" t="s">
        <v>175</v>
      </c>
      <c r="C269" s="14">
        <f t="shared" ref="C269" si="76">C270+C271</f>
        <v>500007</v>
      </c>
      <c r="D269" s="16">
        <f>D270+D271</f>
        <v>500000</v>
      </c>
      <c r="E269" s="44" t="s">
        <v>157</v>
      </c>
      <c r="F269" s="28"/>
      <c r="G269" s="4"/>
      <c r="H269" s="4"/>
      <c r="I269" s="4"/>
      <c r="J269" s="5"/>
      <c r="K269" s="5"/>
      <c r="L269" s="5"/>
    </row>
    <row r="270" spans="1:12" ht="26.25" customHeight="1" x14ac:dyDescent="0.2">
      <c r="A270" s="50"/>
      <c r="B270" s="40" t="s">
        <v>176</v>
      </c>
      <c r="C270" s="16">
        <v>0</v>
      </c>
      <c r="D270" s="16">
        <v>0</v>
      </c>
      <c r="E270" s="56"/>
      <c r="F270" s="28"/>
      <c r="G270" s="4"/>
      <c r="H270" s="4"/>
      <c r="I270" s="4"/>
      <c r="J270" s="5"/>
      <c r="K270" s="5"/>
      <c r="L270" s="5"/>
    </row>
    <row r="271" spans="1:12" ht="24.75" customHeight="1" x14ac:dyDescent="0.2">
      <c r="A271" s="50"/>
      <c r="B271" s="40" t="s">
        <v>177</v>
      </c>
      <c r="C271" s="14">
        <v>500007</v>
      </c>
      <c r="D271" s="16">
        <v>500000</v>
      </c>
      <c r="E271" s="56"/>
      <c r="F271" s="28"/>
      <c r="G271" s="4"/>
      <c r="H271" s="4"/>
      <c r="I271" s="4"/>
      <c r="J271" s="5"/>
      <c r="K271" s="5"/>
      <c r="L271" s="5"/>
    </row>
    <row r="272" spans="1:12" ht="12.75" customHeight="1" x14ac:dyDescent="0.2">
      <c r="A272" s="50" t="s">
        <v>90</v>
      </c>
      <c r="B272" s="68" t="s">
        <v>175</v>
      </c>
      <c r="C272" s="14">
        <f t="shared" ref="C272" si="77">C273+C274</f>
        <v>687533.22</v>
      </c>
      <c r="D272" s="16">
        <f>D273+D274</f>
        <v>685866.69</v>
      </c>
      <c r="E272" s="44" t="s">
        <v>155</v>
      </c>
      <c r="F272" s="28"/>
      <c r="G272" s="4"/>
      <c r="H272" s="4"/>
      <c r="I272" s="4"/>
      <c r="J272" s="5"/>
      <c r="K272" s="5"/>
      <c r="L272" s="5"/>
    </row>
    <row r="273" spans="1:12" ht="38.25" x14ac:dyDescent="0.2">
      <c r="A273" s="50"/>
      <c r="B273" s="40" t="s">
        <v>176</v>
      </c>
      <c r="C273" s="16">
        <v>0</v>
      </c>
      <c r="D273" s="16">
        <v>0</v>
      </c>
      <c r="E273" s="44"/>
      <c r="F273" s="28"/>
      <c r="G273" s="4"/>
      <c r="H273" s="4"/>
      <c r="I273" s="4"/>
      <c r="J273" s="5"/>
      <c r="K273" s="5"/>
      <c r="L273" s="5"/>
    </row>
    <row r="274" spans="1:12" ht="67.5" customHeight="1" x14ac:dyDescent="0.2">
      <c r="A274" s="50"/>
      <c r="B274" s="40" t="s">
        <v>177</v>
      </c>
      <c r="C274" s="14">
        <v>687533.22</v>
      </c>
      <c r="D274" s="16">
        <v>685866.69</v>
      </c>
      <c r="E274" s="44"/>
      <c r="F274" s="28"/>
      <c r="G274" s="4"/>
      <c r="H274" s="4"/>
      <c r="I274" s="4"/>
      <c r="J274" s="5"/>
      <c r="K274" s="5"/>
      <c r="L274" s="5"/>
    </row>
    <row r="275" spans="1:12" s="9" customFormat="1" ht="12.75" customHeight="1" x14ac:dyDescent="0.2">
      <c r="A275" s="50" t="s">
        <v>91</v>
      </c>
      <c r="B275" s="68" t="s">
        <v>175</v>
      </c>
      <c r="C275" s="14">
        <f t="shared" ref="C275:D275" si="78">C276+C277</f>
        <v>0</v>
      </c>
      <c r="D275" s="14">
        <f t="shared" si="78"/>
        <v>0</v>
      </c>
      <c r="E275" s="57" t="s">
        <v>142</v>
      </c>
      <c r="F275" s="34"/>
      <c r="G275" s="8"/>
      <c r="H275" s="8"/>
      <c r="I275" s="8"/>
    </row>
    <row r="276" spans="1:12" s="9" customFormat="1" ht="38.25" x14ac:dyDescent="0.2">
      <c r="A276" s="50"/>
      <c r="B276" s="40" t="s">
        <v>176</v>
      </c>
      <c r="C276" s="14">
        <v>0</v>
      </c>
      <c r="D276" s="14">
        <v>0</v>
      </c>
      <c r="E276" s="57"/>
      <c r="F276" s="34"/>
      <c r="G276" s="8"/>
      <c r="H276" s="8"/>
      <c r="I276" s="8"/>
    </row>
    <row r="277" spans="1:12" s="9" customFormat="1" ht="87.75" customHeight="1" x14ac:dyDescent="0.2">
      <c r="A277" s="50"/>
      <c r="B277" s="40" t="s">
        <v>177</v>
      </c>
      <c r="C277" s="14">
        <v>0</v>
      </c>
      <c r="D277" s="14">
        <v>0</v>
      </c>
      <c r="E277" s="57"/>
      <c r="F277" s="34"/>
      <c r="G277" s="8"/>
      <c r="H277" s="8"/>
      <c r="I277" s="8"/>
    </row>
    <row r="278" spans="1:12" s="9" customFormat="1" ht="12.75" customHeight="1" x14ac:dyDescent="0.2">
      <c r="A278" s="50" t="s">
        <v>92</v>
      </c>
      <c r="B278" s="68" t="s">
        <v>175</v>
      </c>
      <c r="C278" s="14">
        <f t="shared" ref="C278:D278" si="79">C279+C280</f>
        <v>0</v>
      </c>
      <c r="D278" s="14">
        <f t="shared" si="79"/>
        <v>0</v>
      </c>
      <c r="E278" s="44" t="s">
        <v>170</v>
      </c>
      <c r="F278" s="34"/>
      <c r="G278" s="8"/>
      <c r="H278" s="8"/>
      <c r="I278" s="8"/>
    </row>
    <row r="279" spans="1:12" s="9" customFormat="1" ht="38.25" x14ac:dyDescent="0.2">
      <c r="A279" s="50"/>
      <c r="B279" s="40" t="s">
        <v>176</v>
      </c>
      <c r="C279" s="14">
        <v>0</v>
      </c>
      <c r="D279" s="14">
        <v>0</v>
      </c>
      <c r="E279" s="44"/>
      <c r="F279" s="34"/>
      <c r="G279" s="8"/>
      <c r="H279" s="8"/>
      <c r="I279" s="8"/>
    </row>
    <row r="280" spans="1:12" s="9" customFormat="1" ht="55.5" customHeight="1" x14ac:dyDescent="0.2">
      <c r="A280" s="50"/>
      <c r="B280" s="40" t="s">
        <v>177</v>
      </c>
      <c r="C280" s="14">
        <v>0</v>
      </c>
      <c r="D280" s="14">
        <v>0</v>
      </c>
      <c r="E280" s="44"/>
      <c r="F280" s="34"/>
      <c r="G280" s="8"/>
      <c r="H280" s="8"/>
      <c r="I280" s="8"/>
    </row>
    <row r="281" spans="1:12" ht="21" customHeight="1" x14ac:dyDescent="0.2">
      <c r="A281" s="50" t="s">
        <v>93</v>
      </c>
      <c r="B281" s="50"/>
      <c r="C281" s="50"/>
      <c r="D281" s="50"/>
      <c r="E281" s="50"/>
      <c r="F281" s="39"/>
      <c r="G281" s="4"/>
      <c r="H281" s="4"/>
      <c r="I281" s="4"/>
      <c r="J281" s="5"/>
      <c r="K281" s="5"/>
      <c r="L281" s="5"/>
    </row>
    <row r="282" spans="1:12" ht="41.25" customHeight="1" x14ac:dyDescent="0.2">
      <c r="A282" s="50" t="s">
        <v>94</v>
      </c>
      <c r="B282" s="68" t="s">
        <v>175</v>
      </c>
      <c r="C282" s="14">
        <f t="shared" ref="C282:D282" si="80">C283+C284</f>
        <v>0</v>
      </c>
      <c r="D282" s="14">
        <f t="shared" si="80"/>
        <v>0</v>
      </c>
      <c r="E282" s="44" t="s">
        <v>171</v>
      </c>
      <c r="F282" s="28"/>
      <c r="G282" s="4"/>
      <c r="H282" s="4"/>
      <c r="I282" s="4"/>
      <c r="J282" s="5"/>
      <c r="K282" s="5"/>
      <c r="L282" s="5"/>
    </row>
    <row r="283" spans="1:12" ht="27" customHeight="1" x14ac:dyDescent="0.2">
      <c r="A283" s="50"/>
      <c r="B283" s="40" t="s">
        <v>176</v>
      </c>
      <c r="C283" s="14">
        <v>0</v>
      </c>
      <c r="D283" s="14">
        <v>0</v>
      </c>
      <c r="E283" s="44"/>
      <c r="F283" s="28"/>
      <c r="G283" s="4"/>
      <c r="H283" s="4"/>
      <c r="I283" s="4"/>
      <c r="J283" s="5"/>
      <c r="K283" s="5"/>
      <c r="L283" s="5"/>
    </row>
    <row r="284" spans="1:12" ht="142.5" customHeight="1" x14ac:dyDescent="0.2">
      <c r="A284" s="50"/>
      <c r="B284" s="40" t="s">
        <v>177</v>
      </c>
      <c r="C284" s="14">
        <v>0</v>
      </c>
      <c r="D284" s="14">
        <v>0</v>
      </c>
      <c r="E284" s="44"/>
      <c r="F284" s="28"/>
      <c r="G284" s="4"/>
      <c r="H284" s="4"/>
      <c r="I284" s="4"/>
      <c r="J284" s="5"/>
      <c r="K284" s="5"/>
      <c r="L284" s="5"/>
    </row>
    <row r="285" spans="1:12" ht="12.75" customHeight="1" x14ac:dyDescent="0.2">
      <c r="A285" s="50" t="s">
        <v>95</v>
      </c>
      <c r="B285" s="68" t="s">
        <v>175</v>
      </c>
      <c r="C285" s="14">
        <f t="shared" ref="C285:D285" si="81">C286+C287</f>
        <v>1820672.35</v>
      </c>
      <c r="D285" s="14">
        <f t="shared" si="81"/>
        <v>1820672.35</v>
      </c>
      <c r="E285" s="45" t="s">
        <v>5</v>
      </c>
      <c r="F285" s="28"/>
      <c r="G285" s="4"/>
      <c r="H285" s="4"/>
      <c r="I285" s="4"/>
      <c r="J285" s="5"/>
      <c r="K285" s="5"/>
      <c r="L285" s="5"/>
    </row>
    <row r="286" spans="1:12" ht="38.25" x14ac:dyDescent="0.2">
      <c r="A286" s="50"/>
      <c r="B286" s="40" t="s">
        <v>176</v>
      </c>
      <c r="C286" s="14">
        <f t="shared" ref="C286:D286" si="82">C289+C292</f>
        <v>0</v>
      </c>
      <c r="D286" s="14">
        <f t="shared" si="82"/>
        <v>0</v>
      </c>
      <c r="E286" s="45"/>
      <c r="F286" s="28"/>
      <c r="G286" s="4"/>
      <c r="H286" s="4"/>
      <c r="I286" s="4"/>
      <c r="J286" s="5"/>
      <c r="K286" s="5"/>
      <c r="L286" s="5"/>
    </row>
    <row r="287" spans="1:12" ht="36.75" customHeight="1" x14ac:dyDescent="0.2">
      <c r="A287" s="50"/>
      <c r="B287" s="40" t="s">
        <v>177</v>
      </c>
      <c r="C287" s="14">
        <f t="shared" ref="C287:D287" si="83">C290+C293</f>
        <v>1820672.35</v>
      </c>
      <c r="D287" s="14">
        <f t="shared" si="83"/>
        <v>1820672.35</v>
      </c>
      <c r="E287" s="45"/>
      <c r="F287" s="28"/>
      <c r="G287" s="4"/>
      <c r="H287" s="4"/>
      <c r="I287" s="4"/>
      <c r="J287" s="5"/>
      <c r="K287" s="5"/>
      <c r="L287" s="5"/>
    </row>
    <row r="288" spans="1:12" ht="12.75" customHeight="1" x14ac:dyDescent="0.2">
      <c r="A288" s="50" t="s">
        <v>96</v>
      </c>
      <c r="B288" s="68" t="s">
        <v>175</v>
      </c>
      <c r="C288" s="14">
        <f t="shared" ref="C288:D288" si="84">C289+C290</f>
        <v>0</v>
      </c>
      <c r="D288" s="14">
        <f t="shared" si="84"/>
        <v>0</v>
      </c>
      <c r="E288" s="44" t="s">
        <v>156</v>
      </c>
      <c r="F288" s="28"/>
      <c r="G288" s="4"/>
      <c r="H288" s="4"/>
      <c r="I288" s="4"/>
      <c r="J288" s="5"/>
      <c r="K288" s="5"/>
      <c r="L288" s="5"/>
    </row>
    <row r="289" spans="1:12" ht="38.25" x14ac:dyDescent="0.2">
      <c r="A289" s="50"/>
      <c r="B289" s="40" t="s">
        <v>176</v>
      </c>
      <c r="C289" s="14">
        <v>0</v>
      </c>
      <c r="D289" s="14">
        <v>0</v>
      </c>
      <c r="E289" s="44"/>
      <c r="F289" s="28"/>
      <c r="G289" s="4"/>
      <c r="H289" s="4"/>
      <c r="I289" s="4"/>
      <c r="J289" s="5"/>
      <c r="K289" s="5"/>
      <c r="L289" s="5"/>
    </row>
    <row r="290" spans="1:12" ht="30.75" customHeight="1" x14ac:dyDescent="0.2">
      <c r="A290" s="50"/>
      <c r="B290" s="40" t="s">
        <v>177</v>
      </c>
      <c r="C290" s="14">
        <v>0</v>
      </c>
      <c r="D290" s="14">
        <v>0</v>
      </c>
      <c r="E290" s="44"/>
      <c r="F290" s="28"/>
      <c r="G290" s="4"/>
      <c r="H290" s="4"/>
      <c r="I290" s="4"/>
      <c r="J290" s="5"/>
      <c r="K290" s="5"/>
      <c r="L290" s="5"/>
    </row>
    <row r="291" spans="1:12" ht="12.75" customHeight="1" x14ac:dyDescent="0.2">
      <c r="A291" s="50" t="s">
        <v>97</v>
      </c>
      <c r="B291" s="68" t="s">
        <v>175</v>
      </c>
      <c r="C291" s="14">
        <f t="shared" ref="C291:D291" si="85">C292+C293</f>
        <v>1820672.35</v>
      </c>
      <c r="D291" s="14">
        <f t="shared" si="85"/>
        <v>1820672.35</v>
      </c>
      <c r="E291" s="44" t="s">
        <v>121</v>
      </c>
      <c r="F291" s="28"/>
      <c r="G291" s="4"/>
      <c r="H291" s="4"/>
      <c r="I291" s="4"/>
      <c r="J291" s="5"/>
      <c r="K291" s="5"/>
      <c r="L291" s="5"/>
    </row>
    <row r="292" spans="1:12" ht="38.25" x14ac:dyDescent="0.2">
      <c r="A292" s="50"/>
      <c r="B292" s="40" t="s">
        <v>176</v>
      </c>
      <c r="C292" s="14">
        <v>0</v>
      </c>
      <c r="D292" s="14">
        <v>0</v>
      </c>
      <c r="E292" s="44"/>
      <c r="F292" s="28"/>
      <c r="G292" s="4"/>
      <c r="H292" s="4"/>
      <c r="I292" s="4"/>
      <c r="J292" s="5"/>
      <c r="K292" s="5"/>
      <c r="L292" s="5"/>
    </row>
    <row r="293" spans="1:12" ht="56.25" customHeight="1" x14ac:dyDescent="0.2">
      <c r="A293" s="50"/>
      <c r="B293" s="40" t="s">
        <v>177</v>
      </c>
      <c r="C293" s="16">
        <v>1820672.35</v>
      </c>
      <c r="D293" s="16">
        <v>1820672.35</v>
      </c>
      <c r="E293" s="44"/>
      <c r="F293" s="28"/>
      <c r="G293" s="4"/>
      <c r="H293" s="4"/>
      <c r="I293" s="4"/>
      <c r="J293" s="5"/>
      <c r="K293" s="5"/>
      <c r="L293" s="5"/>
    </row>
    <row r="294" spans="1:12" x14ac:dyDescent="0.2">
      <c r="A294" s="12"/>
      <c r="B294" s="12"/>
      <c r="C294" s="19"/>
      <c r="D294" s="19"/>
      <c r="E294" s="25"/>
      <c r="F294" s="28"/>
      <c r="G294" s="4"/>
      <c r="H294" s="4"/>
      <c r="I294" s="4"/>
      <c r="J294" s="5"/>
      <c r="K294" s="5"/>
      <c r="L294" s="5"/>
    </row>
    <row r="295" spans="1:12" x14ac:dyDescent="0.2">
      <c r="A295" s="12"/>
      <c r="B295" s="12"/>
      <c r="C295" s="19"/>
      <c r="D295" s="19"/>
      <c r="E295" s="25"/>
      <c r="F295" s="28"/>
      <c r="G295" s="4"/>
      <c r="H295" s="4"/>
      <c r="I295" s="4"/>
      <c r="J295" s="5"/>
      <c r="K295" s="5"/>
      <c r="L295" s="5"/>
    </row>
    <row r="296" spans="1:12" x14ac:dyDescent="0.2">
      <c r="A296" s="4"/>
      <c r="B296" s="4"/>
      <c r="C296" s="20"/>
      <c r="D296" s="6"/>
      <c r="E296" s="25"/>
      <c r="F296" s="36"/>
      <c r="G296" s="4"/>
      <c r="H296" s="4"/>
      <c r="I296" s="4"/>
      <c r="J296" s="5"/>
      <c r="K296" s="5"/>
      <c r="L296" s="5"/>
    </row>
    <row r="297" spans="1:12" x14ac:dyDescent="0.2">
      <c r="A297" s="4"/>
      <c r="B297" s="4"/>
      <c r="C297" s="23"/>
      <c r="D297" s="7"/>
      <c r="E297" s="25"/>
      <c r="F297" s="36"/>
      <c r="G297" s="4"/>
      <c r="H297" s="4"/>
      <c r="I297" s="4"/>
      <c r="J297" s="5"/>
      <c r="K297" s="5"/>
      <c r="L297" s="5"/>
    </row>
    <row r="298" spans="1:12" x14ac:dyDescent="0.2">
      <c r="C298" s="21"/>
      <c r="E298" s="27"/>
      <c r="F298" s="35"/>
      <c r="J298" s="5"/>
      <c r="K298" s="5"/>
      <c r="L298" s="5"/>
    </row>
    <row r="299" spans="1:12" x14ac:dyDescent="0.2">
      <c r="C299" s="21"/>
      <c r="E299" s="27"/>
      <c r="F299" s="35"/>
      <c r="J299" s="5"/>
      <c r="K299" s="5"/>
      <c r="L299" s="5"/>
    </row>
    <row r="300" spans="1:12" x14ac:dyDescent="0.2">
      <c r="C300" s="24"/>
      <c r="D300" s="7"/>
      <c r="E300" s="27"/>
      <c r="F300" s="35"/>
      <c r="J300" s="5"/>
      <c r="K300" s="5"/>
      <c r="L300" s="5"/>
    </row>
    <row r="301" spans="1:12" x14ac:dyDescent="0.2">
      <c r="C301" s="21"/>
      <c r="E301" s="27"/>
      <c r="F301" s="35"/>
      <c r="J301" s="5"/>
      <c r="K301" s="5"/>
      <c r="L301" s="5"/>
    </row>
    <row r="302" spans="1:12" x14ac:dyDescent="0.2">
      <c r="C302" s="24"/>
      <c r="E302" s="27"/>
      <c r="F302" s="35"/>
      <c r="J302" s="5"/>
      <c r="K302" s="5"/>
      <c r="L302" s="5"/>
    </row>
    <row r="303" spans="1:12" x14ac:dyDescent="0.2">
      <c r="C303" s="21"/>
      <c r="E303" s="27"/>
      <c r="F303" s="35"/>
      <c r="J303" s="5"/>
      <c r="K303" s="5"/>
      <c r="L303" s="5"/>
    </row>
  </sheetData>
  <sheetProtection formatCells="0" formatColumns="0" formatRows="0" sort="0" autoFilter="0"/>
  <autoFilter ref="A1:A303"/>
  <mergeCells count="213">
    <mergeCell ref="F34:F36"/>
    <mergeCell ref="F55:F57"/>
    <mergeCell ref="G122:G124"/>
    <mergeCell ref="G140:G142"/>
    <mergeCell ref="F254:F256"/>
    <mergeCell ref="E175:E177"/>
    <mergeCell ref="E154:E156"/>
    <mergeCell ref="E148:E150"/>
    <mergeCell ref="E133:E135"/>
    <mergeCell ref="E127:E129"/>
    <mergeCell ref="E34:E36"/>
    <mergeCell ref="E73:E75"/>
    <mergeCell ref="E103:E105"/>
    <mergeCell ref="E109:E111"/>
    <mergeCell ref="E112:E114"/>
    <mergeCell ref="E91:E93"/>
    <mergeCell ref="E106:E108"/>
    <mergeCell ref="E124:E126"/>
    <mergeCell ref="E142:E144"/>
    <mergeCell ref="E151:E153"/>
    <mergeCell ref="E52:E54"/>
    <mergeCell ref="E115:E117"/>
    <mergeCell ref="E49:E51"/>
    <mergeCell ref="E70:E72"/>
    <mergeCell ref="E67:E69"/>
    <mergeCell ref="E61:E63"/>
    <mergeCell ref="E64:E66"/>
    <mergeCell ref="E248:E250"/>
    <mergeCell ref="E230:E232"/>
    <mergeCell ref="E233:E235"/>
    <mergeCell ref="E224:E226"/>
    <mergeCell ref="E236:E238"/>
    <mergeCell ref="E227:E229"/>
    <mergeCell ref="E221:E223"/>
    <mergeCell ref="E215:E217"/>
    <mergeCell ref="A282:A284"/>
    <mergeCell ref="A285:A287"/>
    <mergeCell ref="A288:A290"/>
    <mergeCell ref="A291:A293"/>
    <mergeCell ref="A272:A274"/>
    <mergeCell ref="A275:A277"/>
    <mergeCell ref="A278:A280"/>
    <mergeCell ref="A202:A204"/>
    <mergeCell ref="A205:A207"/>
    <mergeCell ref="A208:A210"/>
    <mergeCell ref="A224:A226"/>
    <mergeCell ref="A227:A229"/>
    <mergeCell ref="A230:A232"/>
    <mergeCell ref="A239:A241"/>
    <mergeCell ref="A242:A244"/>
    <mergeCell ref="A245:A247"/>
    <mergeCell ref="A281:E281"/>
    <mergeCell ref="E288:E290"/>
    <mergeCell ref="E291:E293"/>
    <mergeCell ref="E285:E287"/>
    <mergeCell ref="A196:A198"/>
    <mergeCell ref="A199:A201"/>
    <mergeCell ref="A212:A214"/>
    <mergeCell ref="A233:A235"/>
    <mergeCell ref="A236:A238"/>
    <mergeCell ref="A248:A250"/>
    <mergeCell ref="A215:A217"/>
    <mergeCell ref="A218:A220"/>
    <mergeCell ref="A221:A223"/>
    <mergeCell ref="A190:A192"/>
    <mergeCell ref="A169:A171"/>
    <mergeCell ref="A193:A195"/>
    <mergeCell ref="A175:A177"/>
    <mergeCell ref="A178:A180"/>
    <mergeCell ref="A181:A183"/>
    <mergeCell ref="A184:A186"/>
    <mergeCell ref="A187:A189"/>
    <mergeCell ref="A151:A153"/>
    <mergeCell ref="A154:A156"/>
    <mergeCell ref="A157:A159"/>
    <mergeCell ref="A160:A162"/>
    <mergeCell ref="A163:A165"/>
    <mergeCell ref="A172:A174"/>
    <mergeCell ref="A166:A168"/>
    <mergeCell ref="A1:E1"/>
    <mergeCell ref="A2:E2"/>
    <mergeCell ref="A7:A9"/>
    <mergeCell ref="E3:E5"/>
    <mergeCell ref="A13:A15"/>
    <mergeCell ref="A16:A18"/>
    <mergeCell ref="A3:A5"/>
    <mergeCell ref="A6:E6"/>
    <mergeCell ref="E13:E15"/>
    <mergeCell ref="E7:E9"/>
    <mergeCell ref="E10:E12"/>
    <mergeCell ref="C3:D3"/>
    <mergeCell ref="C4:C5"/>
    <mergeCell ref="D4:D5"/>
    <mergeCell ref="A10:A12"/>
    <mergeCell ref="E16:E18"/>
    <mergeCell ref="B3:B5"/>
    <mergeCell ref="A19:A21"/>
    <mergeCell ref="A22:A24"/>
    <mergeCell ref="A25:A27"/>
    <mergeCell ref="A28:A30"/>
    <mergeCell ref="A31:A33"/>
    <mergeCell ref="A34:A36"/>
    <mergeCell ref="A37:A39"/>
    <mergeCell ref="A40:A42"/>
    <mergeCell ref="E212:E214"/>
    <mergeCell ref="E22:E24"/>
    <mergeCell ref="E25:E27"/>
    <mergeCell ref="E28:E30"/>
    <mergeCell ref="E40:E42"/>
    <mergeCell ref="E163:E165"/>
    <mergeCell ref="E121:E123"/>
    <mergeCell ref="E136:E138"/>
    <mergeCell ref="E139:E141"/>
    <mergeCell ref="E160:E162"/>
    <mergeCell ref="E187:E189"/>
    <mergeCell ref="E31:E33"/>
    <mergeCell ref="E37:E39"/>
    <mergeCell ref="E43:E45"/>
    <mergeCell ref="E46:E48"/>
    <mergeCell ref="E58:E60"/>
    <mergeCell ref="E266:E268"/>
    <mergeCell ref="E254:E256"/>
    <mergeCell ref="E257:E259"/>
    <mergeCell ref="E263:E265"/>
    <mergeCell ref="E269:E271"/>
    <mergeCell ref="E272:E274"/>
    <mergeCell ref="E278:E280"/>
    <mergeCell ref="E199:E201"/>
    <mergeCell ref="E218:E220"/>
    <mergeCell ref="E251:E253"/>
    <mergeCell ref="E275:E277"/>
    <mergeCell ref="E202:E204"/>
    <mergeCell ref="E239:E241"/>
    <mergeCell ref="A211:E211"/>
    <mergeCell ref="A266:A268"/>
    <mergeCell ref="A269:A271"/>
    <mergeCell ref="A251:A253"/>
    <mergeCell ref="A254:A256"/>
    <mergeCell ref="A257:A259"/>
    <mergeCell ref="A260:A262"/>
    <mergeCell ref="A263:A265"/>
    <mergeCell ref="A130:A132"/>
    <mergeCell ref="A55:A57"/>
    <mergeCell ref="A52:A54"/>
    <mergeCell ref="A145:A147"/>
    <mergeCell ref="A115:A117"/>
    <mergeCell ref="A100:A102"/>
    <mergeCell ref="A103:A105"/>
    <mergeCell ref="A64:A66"/>
    <mergeCell ref="E282:E284"/>
    <mergeCell ref="A70:A72"/>
    <mergeCell ref="A73:A75"/>
    <mergeCell ref="A76:A78"/>
    <mergeCell ref="A79:A81"/>
    <mergeCell ref="A109:A111"/>
    <mergeCell ref="A112:A114"/>
    <mergeCell ref="A133:A135"/>
    <mergeCell ref="A136:A138"/>
    <mergeCell ref="A139:A141"/>
    <mergeCell ref="A142:A144"/>
    <mergeCell ref="A148:A150"/>
    <mergeCell ref="A118:A120"/>
    <mergeCell ref="A121:A123"/>
    <mergeCell ref="A124:A126"/>
    <mergeCell ref="E88:E90"/>
    <mergeCell ref="A67:A69"/>
    <mergeCell ref="E55:E57"/>
    <mergeCell ref="E157:E159"/>
    <mergeCell ref="E130:E132"/>
    <mergeCell ref="E19:E21"/>
    <mergeCell ref="E193:E195"/>
    <mergeCell ref="F46:F48"/>
    <mergeCell ref="E166:E168"/>
    <mergeCell ref="F85:F87"/>
    <mergeCell ref="E184:E186"/>
    <mergeCell ref="A43:A45"/>
    <mergeCell ref="A46:A48"/>
    <mergeCell ref="A58:A60"/>
    <mergeCell ref="A61:A63"/>
    <mergeCell ref="A85:A87"/>
    <mergeCell ref="E85:E87"/>
    <mergeCell ref="A49:A51"/>
    <mergeCell ref="A106:A108"/>
    <mergeCell ref="A82:A84"/>
    <mergeCell ref="A88:A90"/>
    <mergeCell ref="A91:A93"/>
    <mergeCell ref="A94:A96"/>
    <mergeCell ref="A97:A99"/>
    <mergeCell ref="A127:A129"/>
    <mergeCell ref="G46:G48"/>
    <mergeCell ref="F19:F21"/>
    <mergeCell ref="F22:F24"/>
    <mergeCell ref="F25:F27"/>
    <mergeCell ref="E260:E262"/>
    <mergeCell ref="E205:E207"/>
    <mergeCell ref="E208:E210"/>
    <mergeCell ref="E169:E171"/>
    <mergeCell ref="E190:E192"/>
    <mergeCell ref="E181:E183"/>
    <mergeCell ref="F260:F262"/>
    <mergeCell ref="E242:E244"/>
    <mergeCell ref="E245:E247"/>
    <mergeCell ref="E196:E198"/>
    <mergeCell ref="E94:E96"/>
    <mergeCell ref="E100:E102"/>
    <mergeCell ref="E97:E99"/>
    <mergeCell ref="E118:E120"/>
    <mergeCell ref="E178:E180"/>
    <mergeCell ref="E76:E78"/>
    <mergeCell ref="E79:E81"/>
    <mergeCell ref="E82:E84"/>
    <mergeCell ref="E145:E147"/>
    <mergeCell ref="E172:E174"/>
  </mergeCells>
  <pageMargins left="0.78740157480314965" right="0.39370078740157483" top="0.78740157480314965" bottom="0.39370078740157483" header="0.31496062992125984" footer="0.31496062992125984"/>
  <pageSetup paperSize="9" scale="70" fitToHeight="0" orientation="landscape" r:id="rId1"/>
  <rowBreaks count="15" manualBreakCount="15">
    <brk id="15" max="4" man="1"/>
    <brk id="27" max="4" man="1"/>
    <brk id="42" max="4" man="1"/>
    <brk id="78" max="4" man="1"/>
    <brk id="117" max="4" man="1"/>
    <brk id="135" max="4" man="1"/>
    <brk id="159" max="4" man="1"/>
    <brk id="177" max="4" man="1"/>
    <brk id="195" max="4" man="1"/>
    <brk id="214" max="4" man="1"/>
    <brk id="232" max="4" man="1"/>
    <brk id="238" max="4" man="1"/>
    <brk id="247" max="4" man="1"/>
    <brk id="265" max="4" man="1"/>
    <brk id="2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Шевякина Ксения Владимировна</dc:creator>
  <cp:lastModifiedBy>Шевякина Ксения Владимировна</cp:lastModifiedBy>
  <cp:lastPrinted>2024-02-07T10:45:05Z</cp:lastPrinted>
  <dcterms:created xsi:type="dcterms:W3CDTF">2021-01-26T14:13:25Z</dcterms:created>
  <dcterms:modified xsi:type="dcterms:W3CDTF">2024-02-07T10:45:09Z</dcterms:modified>
</cp:coreProperties>
</file>