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на портал для размещения\Для размещения\"/>
    </mc:Choice>
  </mc:AlternateContent>
  <bookViews>
    <workbookView xWindow="360" yWindow="630" windowWidth="14940" windowHeight="8790" tabRatio="854"/>
  </bookViews>
  <sheets>
    <sheet name="отчет" sheetId="2" r:id="rId1"/>
  </sheets>
  <definedNames>
    <definedName name="_xlnm._FilterDatabase" localSheetId="0" hidden="1">отчет!$A$5:$I$29</definedName>
    <definedName name="APPT" localSheetId="0">отчет!$B$13</definedName>
    <definedName name="FIO" localSheetId="0">отчет!$H$13</definedName>
    <definedName name="LAST_CELL" localSheetId="0">отчет!#REF!</definedName>
    <definedName name="SIGN" localSheetId="0">отчет!$A$13:$H$14</definedName>
    <definedName name="Z_73B34AB5_643A_4C00_B93A_1926DF113F81_.wvu.FilterData" localSheetId="0" hidden="1">отчет!$A$5:$I$29</definedName>
    <definedName name="Z_7893080E_AD18_4C04_B7F5_9C0E45CB9507_.wvu.FilterData" localSheetId="0" hidden="1">отчет!$A$5:$I$29</definedName>
    <definedName name="Z_956C0E7C_0EB5_4C97_A0C9_A5CB896AB056_.wvu.FilterData" localSheetId="0" hidden="1">отчет!$A$5:$I$29</definedName>
    <definedName name="Z_9C89B696_48A5_438E_9E55_0309B12A0400_.wvu.FilterData" localSheetId="0" hidden="1">отчет!$A$5:$I$29</definedName>
    <definedName name="Z_BF85ABE7_24A2_4325_9062_DAE8D6B0E7CC_.wvu.FilterData" localSheetId="0" hidden="1">отчет!$A$5:$I$29</definedName>
  </definedNames>
  <calcPr calcId="162913"/>
  <customWorkbookViews>
    <customWorkbookView name="Маганёва Екатерина Николаевна - Личное представление" guid="{BF85ABE7-24A2-4325-9062-DAE8D6B0E7CC}" mergeInterval="0" personalView="1" maximized="1" xWindow="-8" yWindow="-8" windowWidth="1936" windowHeight="1056" tabRatio="854" activeSheetId="1"/>
    <customWorkbookView name="Вершинина Мария Игоревна - Личное представление" guid="{956C0E7C-0EB5-4C97-A0C9-A5CB896AB056}" mergeInterval="0" personalView="1" maximized="1" windowWidth="1916" windowHeight="855" tabRatio="854" activeSheetId="2"/>
    <customWorkbookView name="Шулепова Ольга Анатольевна - Личное представление" guid="{7893080E-AD18-4C04-B7F5-9C0E45CB9507}" mergeInterval="0" personalView="1" maximized="1" xWindow="-8" yWindow="-8" windowWidth="1936" windowHeight="1056" tabRatio="854" activeSheetId="2"/>
  </customWorkbookViews>
</workbook>
</file>

<file path=xl/calcChain.xml><?xml version="1.0" encoding="utf-8"?>
<calcChain xmlns="http://schemas.openxmlformats.org/spreadsheetml/2006/main">
  <c r="G6" i="2" l="1"/>
  <c r="F6" i="2"/>
  <c r="C29" i="2"/>
  <c r="F28" i="2" l="1"/>
  <c r="G28" i="2"/>
  <c r="E29" i="2"/>
  <c r="D29" i="2"/>
  <c r="F7" i="2" l="1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G29" i="2" l="1"/>
  <c r="F29" i="2"/>
</calcChain>
</file>

<file path=xl/sharedStrings.xml><?xml version="1.0" encoding="utf-8"?>
<sst xmlns="http://schemas.openxmlformats.org/spreadsheetml/2006/main" count="80" uniqueCount="78">
  <si>
    <t>КЦСР</t>
  </si>
  <si>
    <t>0200000000</t>
  </si>
  <si>
    <t>Муниципальная программа "Управление муниципальными финансами города Сургута на период до 2030 года"</t>
  </si>
  <si>
    <t>0300000000</t>
  </si>
  <si>
    <t>Муниципальная программа "Развитие образования города Сургута на период до 2030 года"</t>
  </si>
  <si>
    <t>0400000000</t>
  </si>
  <si>
    <t>Муниципальная программа "Развитие культуры в городе Сургуте на период до 2030 года"</t>
  </si>
  <si>
    <t>0500000000</t>
  </si>
  <si>
    <t>Муниципальная программа "Развитие физической культуры и спорта в городе Сургуте на период до 2030 года"</t>
  </si>
  <si>
    <t>0600000000</t>
  </si>
  <si>
    <t>Муниципальная программа "Молодёжная политика Сургута на период до 2030 года"</t>
  </si>
  <si>
    <t>0800000000</t>
  </si>
  <si>
    <t>Муниципальная программа "Развитие коммунального комплекса в городе Сургуте на период до 2030 года"</t>
  </si>
  <si>
    <t>0900000000</t>
  </si>
  <si>
    <t>1000000000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</si>
  <si>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</si>
  <si>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1100000000</t>
  </si>
  <si>
    <t>Муниципальная программа "Развитие транспортной системы города Сургута на период до 2030 года"</t>
  </si>
  <si>
    <t>1300000000</t>
  </si>
  <si>
    <t>Муниципальная программа "Комфортное проживание в городе Сургуте на период до 2030 года"</t>
  </si>
  <si>
    <t>1500000000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</si>
  <si>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</si>
  <si>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1600000000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</si>
  <si>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</si>
  <si>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1700000000</t>
  </si>
  <si>
    <t>Муниципальная программа "Профилактика правонарушений в городе Сургуте на период до 2030 года"</t>
  </si>
  <si>
    <t>2500000000</t>
  </si>
  <si>
    <t>Муниципальная программа "Развитие агропромышленного комплекса в городе Сургуте на период до 2030 года"</t>
  </si>
  <si>
    <t>3000000000</t>
  </si>
  <si>
    <t>Муниципальная программа "Развитие муниципальной службы в городе Сургуте на период до 2030 года"</t>
  </si>
  <si>
    <t>3100000000</t>
  </si>
  <si>
    <t>Муниципальная программа "Развитие гражданского общества в городе Сургуте на период до 2030 года"</t>
  </si>
  <si>
    <t>3300000000</t>
  </si>
  <si>
    <t>Муниципальная программа "Развитие электронного муниципалитета на период до 2030 года"</t>
  </si>
  <si>
    <t>3400000000</t>
  </si>
  <si>
    <t>Муниципальная программа "Улучшение условий и охраны труда в городе Сургуте на период до 2030 года"</t>
  </si>
  <si>
    <t>3500000000</t>
  </si>
  <si>
    <t>Муниципальная программа "Развитие малого и среднего предпринимательства в городе Сургуте на период до 2030 года"</t>
  </si>
  <si>
    <t>3600000000</t>
  </si>
  <si>
    <t>Муниципальная программа "Формирование комфортной городской среды на период до 2030 года"</t>
  </si>
  <si>
    <t>3700000000</t>
  </si>
  <si>
    <t>3800000000</t>
  </si>
  <si>
    <t>Муниципальная программа "Развитие жилищной сферы на период до 2030 года"</t>
  </si>
  <si>
    <t>Итого</t>
  </si>
  <si>
    <t>Непрограммные расходы</t>
  </si>
  <si>
    <t>4000000000</t>
  </si>
  <si>
    <t>Наименование муниципальной программы</t>
  </si>
  <si>
    <t xml:space="preserve">% исполнения </t>
  </si>
  <si>
    <t xml:space="preserve">Пояснения отклонений фактического исполнения (+,-5% и более) </t>
  </si>
  <si>
    <t>к утвержденному плану</t>
  </si>
  <si>
    <t>к уточненному плану</t>
  </si>
  <si>
    <t>к первоначально утвержденному плану</t>
  </si>
  <si>
    <t>Уточненный план, руб.</t>
  </si>
  <si>
    <t>Сведения о фактически произведенных расходах на реализацию муниципальных программ и непрограммных направлений деятельности в сравнении с первоначально утвержденными решением о бюджете значениями 
и с уточненными значениями с учетом внесенных изменений за 2023 год</t>
  </si>
  <si>
    <t>Муниципальная программа "Управление муниципальным имуществом в городе Сургуте на период до 2030 года"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</si>
  <si>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</t>
  </si>
  <si>
    <t>Исполнено за 2023 год, руб.</t>
  </si>
  <si>
    <t>Утвержденный бюджет решением Думы города от 26.12.2022 № 250-VII ДГ "О бюджете городского округа Сургут Ханты-Мансийского автономного округа-Югры на 2023 год и плановый период 2024-2025 годов"</t>
  </si>
  <si>
    <t>Низкое исполнение обусловлено в основном:
- нарушение подрядными организациями сроков исполнения и иных условий контрактов, не повлекшее судебные процедуры;
- отменой закупки в связи с необходимостью внесения изменений в техническую документацию по архитектурному освещению дороги;
- заявительным характером субсидирования организаций, производителей товаров, работ и услуг.</t>
  </si>
  <si>
    <t>Высокое исполнение обусловлено в основном благоустройством и строительством объекта похоронного назначения.</t>
  </si>
  <si>
    <t>Высокое исполнение обусловлено в основном:
- проведением капитального ремонта зданий музея;
- индексацией заработной платы и увеличением расходов на начисления на выплаты по оплате труда.</t>
  </si>
  <si>
    <t>Высокое исполнение обусловлено в основном:
- перераспределением средств, иным образом зарезервированных в бюджетной росписи департамента финансов до определения исполнителей для  реализации мероприятий по содействию трудоустройству граждан государственной программы "Поддержка занятости населения";
- индексацией заработной платы и увеличением расходов на начисления на выплаты по оплате труда.</t>
  </si>
  <si>
    <t>Высокое исполнение обусловлено в основном:
- выполнением работ по осуществлению деятельности по обращению с животными без владельцев;
- содержанием введенных в эксплуатацию общественных пространств;
- оплатой земельного налога;
- индексацией заработной платы и увеличением расходов на начисления на выплаты по оплате труда.</t>
  </si>
  <si>
    <t>Высокое исполнение обусловлено в основном:
- приобретением генераторной установки в целях обеспечения муниципального коммунального объекта резервным источником энергоснабжения;
- индексацией заработной платы и увеличением расходов на начисления на выплаты по оплате труда.</t>
  </si>
  <si>
    <t>Высокое исполнение обусловлено в основном индексацией заработной платы и увеличением расходов на начисления на выплаты по оплате труда</t>
  </si>
  <si>
    <t>Высокое исполнение обусловлено в основном увеличением количества получателей пенсии за выслугу лет лицам, замещавшим должности муниципальной службы</t>
  </si>
  <si>
    <t>Высокое исполнение обусловлено в основном:
- реализацией полномочий в области строительства и жилищных отношений (выплата выкупной цены за изымаемое жилое помещение собственникам жилых помещений, приобретение жилых помещений для обеспечения граждан жильем, а также для формирования маневренного жилищного фонда, снос домов, подлежащих выводу из эксплуатации с последующим демонтажем строительных конструкций, в связи с переселением из них граждан);
- строительно-монтажными работами по обустройству инженерных сетей вдоль построенного участка автодороги;
- реализацией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Востока.</t>
  </si>
  <si>
    <t>Высокое исполнение обусловлено в основном:
- предоставлением субсидии субъектам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</t>
  </si>
  <si>
    <t>Высокое исполнение обусловлено в основном:
- индексацией заработной платы и увеличением расходов на начисления на выплаты по оплате труда;
- получением иных межбюджетных трансфертов на размещение в пунктах временного размещения и питание граждан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порядке;
- предоставлением дополнительной меры социальной поддержки в виде единовременной денежной выплаты гражданам,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</si>
  <si>
    <t>Низкое исполнение обусловлено в основном изменением сроков проектирования объектов образования в соответствии с условиями концессионных соглашений и отсутствием необходимости в предоставлении субсидии на предоставление капитального гранта, инвестиционного платежа, процентов в текущем финансовом году</t>
  </si>
  <si>
    <t>Низкое исполнение обусловлено в основном изменением сроков проектирования спортивных объектов в соответствии с условиями концессионных соглашений и отсутствием необходимости в предоставлении капитальных грантов в текущем финансовом году</t>
  </si>
  <si>
    <t>Высокое исполнение обусловлено в основном:
- индексацией заработной платы и увеличением расходов на начисления на выплаты по оплате труда;
- внедрением технологий искусственного интеллекта для проектов для модернизации "цифрового" двойника.</t>
  </si>
  <si>
    <t>Высокое исполнение обусловлено в основном строительством объекта благоустройства в целях реализации проекта "Научно-технологический центр в городе Сургуте"</t>
  </si>
  <si>
    <t>Высокое исполнение обусловлено в основном:
- расходами на содержание, текущий ремонт муниципальных жилых и нежилых помещений, уплатой взносов на капитальный ремонт многоквартирных домов в части муниципальной собственности;
- индексацией заработной платы и увеличением расходов на начисления на выплаты по оплате труда.</t>
  </si>
  <si>
    <t>Низкое исполнение обусловлено в основном:
-  неиспользованием средств резервного фонда Администрации города в связи с отсутствием фактической потребности в осуществлении расходов, связанных с предупреждением либо ликвидацией чрезвычайных ситуаций;
- отсутствием обращений главных распорядителей бюджетных средств о выделении средств, зарезервированных в бюджетной росписи департамента финансов до определения исполнителей, в том числе:
- на повышение оплаты труда, выплат социального характера работникам муниципальных учреждений и органов местного самоуправления;
- на обеспечение обязательств по концессионным соглашениям,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Сургута;
-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учреждений;
-  отсутствием потребности использования средств для уплаты процентов по муниципальным контрактам на оказание финансовой услуги по предоставлению кредитов в связи с отсутствием потребности в выборке кредитных средств в 2023 году, переносом срока выборки кредитных средств на более поздний срок в сравнении с первоначально запланированным</t>
  </si>
  <si>
    <t>Низкое исполнение обусловлено в основном:
-  неиспользованием средств резервного фонда Администрации города в связи с отсутствием фактической потребности в осуществлении  расходов, связанных с предупреждением либо ликвидацией чрезвычайных ситуаций;
- отсутствием обращений главных распорядителей бюджетных средств о выделении средств, зарезервированных в бюджетной росписи департамента финансов до определения исполнителей, в том числе:
- на повышение оплаты труда, выплат социального характера работникам муниципальных учреждений и органов местного самоуправления;
- на обеспечение обязательств по концессионным соглашениям,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Сургута;
-  отсутствием потребности использования средств для уплаты процентов по муниципальным контрактам на оказание финансовой услуги по предоставлению кредитов в связи с отсутствием потребности в выборке кредитных средств в 2023 году, переносом срока выборки кредитных средств на более поздний срок в сравнении с первоначально запланированным</t>
  </si>
  <si>
    <t>Высокое исполнение обусловлено в основном строительством объекта инженерной инфраструктуры в целях реализации проекта "Научно-технологический центр в городе Сургуте"</t>
  </si>
  <si>
    <t>Высокое исполнение обусловлено в основном:
- осуществлением городских пассажирских регулярных перевозок;
- капитальным и текущим ремонтом автомобильных дорог;
- работами по содержанию в чистоте объектов дорожного хозяйства.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</si>
</sst>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?"/>
    <numFmt numFmtId="166" formatCode="0.0%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I31"/>
  <sheetViews>
    <sheetView showGridLines="0" tabSelected="1" zoomScale="75" zoomScaleNormal="80" workbookViewId="0">
      <selection activeCell="C34" sqref="C34"/>
    </sheetView>
  </sheetViews>
  <sheetFormatPr defaultRowHeight="12.75" customHeight="1" x14ac:dyDescent="0.25"/>
  <cols>
    <col min="1" max="1" width="48.42578125" style="1" customWidth="1"/>
    <col min="2" max="2" width="15.140625" style="1" customWidth="1"/>
    <col min="3" max="3" width="27.85546875" style="2" customWidth="1"/>
    <col min="4" max="4" width="20" style="2" customWidth="1"/>
    <col min="5" max="5" width="19.140625" style="2" customWidth="1"/>
    <col min="6" max="6" width="18.5703125" style="1" customWidth="1"/>
    <col min="7" max="7" width="16.7109375" style="1" customWidth="1"/>
    <col min="8" max="8" width="114.7109375" style="10" customWidth="1"/>
    <col min="9" max="9" width="107.5703125" style="1" customWidth="1"/>
    <col min="10" max="16384" width="9.140625" style="1"/>
  </cols>
  <sheetData>
    <row r="1" spans="1:9" ht="57.75" customHeight="1" x14ac:dyDescent="0.25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3" spans="1:9" s="6" customFormat="1" ht="27" customHeight="1" x14ac:dyDescent="0.2">
      <c r="A3" s="31" t="s">
        <v>46</v>
      </c>
      <c r="B3" s="33" t="s">
        <v>0</v>
      </c>
      <c r="C3" s="35" t="s">
        <v>57</v>
      </c>
      <c r="D3" s="36" t="s">
        <v>52</v>
      </c>
      <c r="E3" s="36" t="s">
        <v>56</v>
      </c>
      <c r="F3" s="30" t="s">
        <v>47</v>
      </c>
      <c r="G3" s="30"/>
      <c r="H3" s="31" t="s">
        <v>48</v>
      </c>
      <c r="I3" s="31"/>
    </row>
    <row r="4" spans="1:9" s="6" customFormat="1" ht="115.5" customHeight="1" x14ac:dyDescent="0.2">
      <c r="A4" s="32"/>
      <c r="B4" s="34"/>
      <c r="C4" s="35"/>
      <c r="D4" s="33"/>
      <c r="E4" s="33"/>
      <c r="F4" s="13" t="s">
        <v>49</v>
      </c>
      <c r="G4" s="13" t="s">
        <v>50</v>
      </c>
      <c r="H4" s="9" t="s">
        <v>51</v>
      </c>
      <c r="I4" s="9" t="s">
        <v>50</v>
      </c>
    </row>
    <row r="5" spans="1:9" s="6" customFormat="1" ht="22.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7">
        <v>8</v>
      </c>
      <c r="I5" s="7">
        <v>9</v>
      </c>
    </row>
    <row r="6" spans="1:9" s="12" customFormat="1" ht="315" x14ac:dyDescent="0.2">
      <c r="A6" s="3" t="s">
        <v>2</v>
      </c>
      <c r="B6" s="4" t="s">
        <v>1</v>
      </c>
      <c r="C6" s="11">
        <v>1040613280.0700001</v>
      </c>
      <c r="D6" s="11">
        <v>455196616.61000001</v>
      </c>
      <c r="E6" s="11">
        <v>216078091.86000001</v>
      </c>
      <c r="F6" s="14">
        <f>E6/C6</f>
        <v>0.20764494937587655</v>
      </c>
      <c r="G6" s="14">
        <f>E6/D6</f>
        <v>0.47469177927816147</v>
      </c>
      <c r="H6" s="15" t="s">
        <v>74</v>
      </c>
      <c r="I6" s="15" t="s">
        <v>75</v>
      </c>
    </row>
    <row r="7" spans="1:9" s="12" customFormat="1" ht="63" x14ac:dyDescent="0.2">
      <c r="A7" s="3" t="s">
        <v>4</v>
      </c>
      <c r="B7" s="4" t="s">
        <v>3</v>
      </c>
      <c r="C7" s="11">
        <v>23058241572.119999</v>
      </c>
      <c r="D7" s="11">
        <v>21112683470.470001</v>
      </c>
      <c r="E7" s="11">
        <v>20729805199.43</v>
      </c>
      <c r="F7" s="14">
        <f t="shared" ref="F7:F29" si="0">E7/C7</f>
        <v>0.89901934345655654</v>
      </c>
      <c r="G7" s="14">
        <f t="shared" ref="G7:G29" si="1">E7/D7</f>
        <v>0.98186501154268113</v>
      </c>
      <c r="H7" s="15" t="s">
        <v>69</v>
      </c>
      <c r="I7" s="16"/>
    </row>
    <row r="8" spans="1:9" s="12" customFormat="1" ht="55.5" customHeight="1" x14ac:dyDescent="0.2">
      <c r="A8" s="3" t="s">
        <v>6</v>
      </c>
      <c r="B8" s="4" t="s">
        <v>5</v>
      </c>
      <c r="C8" s="11">
        <v>1868132173.1900001</v>
      </c>
      <c r="D8" s="11">
        <v>2201238543.79</v>
      </c>
      <c r="E8" s="11">
        <v>2192396022.4699998</v>
      </c>
      <c r="F8" s="14">
        <f t="shared" si="0"/>
        <v>1.1735765027408585</v>
      </c>
      <c r="G8" s="14">
        <f t="shared" si="1"/>
        <v>0.99598293363300128</v>
      </c>
      <c r="H8" s="15" t="s">
        <v>60</v>
      </c>
      <c r="I8" s="16"/>
    </row>
    <row r="9" spans="1:9" s="12" customFormat="1" ht="47.25" x14ac:dyDescent="0.2">
      <c r="A9" s="3" t="s">
        <v>8</v>
      </c>
      <c r="B9" s="4" t="s">
        <v>7</v>
      </c>
      <c r="C9" s="11">
        <v>1834472274.22</v>
      </c>
      <c r="D9" s="11">
        <v>2033587499.1199999</v>
      </c>
      <c r="E9" s="11">
        <v>1582396869.28</v>
      </c>
      <c r="F9" s="14">
        <f t="shared" si="0"/>
        <v>0.86258968942597947</v>
      </c>
      <c r="G9" s="14">
        <f t="shared" si="1"/>
        <v>0.77813070249731331</v>
      </c>
      <c r="H9" s="15" t="s">
        <v>70</v>
      </c>
      <c r="I9" s="15" t="s">
        <v>70</v>
      </c>
    </row>
    <row r="10" spans="1:9" s="12" customFormat="1" ht="78.75" x14ac:dyDescent="0.2">
      <c r="A10" s="3" t="s">
        <v>10</v>
      </c>
      <c r="B10" s="4" t="s">
        <v>9</v>
      </c>
      <c r="C10" s="11">
        <v>406399118.07999998</v>
      </c>
      <c r="D10" s="11">
        <v>451170639.26999998</v>
      </c>
      <c r="E10" s="11">
        <v>438742465.26999998</v>
      </c>
      <c r="F10" s="14">
        <f t="shared" si="0"/>
        <v>1.0795851805555179</v>
      </c>
      <c r="G10" s="14">
        <f t="shared" si="1"/>
        <v>0.97245349559956085</v>
      </c>
      <c r="H10" s="15" t="s">
        <v>61</v>
      </c>
      <c r="I10" s="16"/>
    </row>
    <row r="11" spans="1:9" s="12" customFormat="1" ht="47.25" x14ac:dyDescent="0.2">
      <c r="A11" s="3" t="s">
        <v>12</v>
      </c>
      <c r="B11" s="4" t="s">
        <v>11</v>
      </c>
      <c r="C11" s="11">
        <v>226591837.19999999</v>
      </c>
      <c r="D11" s="11">
        <v>629160330.17999995</v>
      </c>
      <c r="E11" s="11">
        <v>628052441.74000001</v>
      </c>
      <c r="F11" s="14">
        <f t="shared" si="0"/>
        <v>2.771734628664726</v>
      </c>
      <c r="G11" s="14">
        <f t="shared" si="1"/>
        <v>0.99823909997681681</v>
      </c>
      <c r="H11" s="15" t="s">
        <v>76</v>
      </c>
      <c r="I11" s="16"/>
    </row>
    <row r="12" spans="1:9" s="12" customFormat="1" ht="72" customHeight="1" x14ac:dyDescent="0.2">
      <c r="A12" s="3" t="s">
        <v>54</v>
      </c>
      <c r="B12" s="4" t="s">
        <v>13</v>
      </c>
      <c r="C12" s="11">
        <v>340439450.55000001</v>
      </c>
      <c r="D12" s="11">
        <v>415054661.88999999</v>
      </c>
      <c r="E12" s="11">
        <v>407697931.85000002</v>
      </c>
      <c r="F12" s="14">
        <f t="shared" si="0"/>
        <v>1.1975637112307047</v>
      </c>
      <c r="G12" s="14">
        <f t="shared" si="1"/>
        <v>0.98227527428194583</v>
      </c>
      <c r="H12" s="15" t="s">
        <v>73</v>
      </c>
      <c r="I12" s="16"/>
    </row>
    <row r="13" spans="1:9" s="12" customFormat="1" ht="69" customHeight="1" x14ac:dyDescent="0.2">
      <c r="A13" s="3" t="s">
        <v>15</v>
      </c>
      <c r="B13" s="4" t="s">
        <v>14</v>
      </c>
      <c r="C13" s="11">
        <v>6009846.8200000003</v>
      </c>
      <c r="D13" s="11">
        <v>5857058.5700000003</v>
      </c>
      <c r="E13" s="11">
        <v>5830671.9299999997</v>
      </c>
      <c r="F13" s="14">
        <f t="shared" si="0"/>
        <v>0.97018644644922902</v>
      </c>
      <c r="G13" s="14">
        <f t="shared" si="1"/>
        <v>0.99549489907183897</v>
      </c>
      <c r="H13" s="18"/>
      <c r="I13" s="16"/>
    </row>
    <row r="14" spans="1:9" s="12" customFormat="1" ht="77.25" customHeight="1" x14ac:dyDescent="0.2">
      <c r="A14" s="3" t="s">
        <v>17</v>
      </c>
      <c r="B14" s="4" t="s">
        <v>16</v>
      </c>
      <c r="C14" s="11">
        <v>3867848180.0900002</v>
      </c>
      <c r="D14" s="11">
        <v>4549446199.8400002</v>
      </c>
      <c r="E14" s="11">
        <v>4438750312.4499998</v>
      </c>
      <c r="F14" s="14">
        <f t="shared" si="0"/>
        <v>1.1476020013657091</v>
      </c>
      <c r="G14" s="14">
        <f t="shared" si="1"/>
        <v>0.97566827202091244</v>
      </c>
      <c r="H14" s="15" t="s">
        <v>77</v>
      </c>
      <c r="I14" s="16"/>
    </row>
    <row r="15" spans="1:9" s="12" customFormat="1" ht="78.75" x14ac:dyDescent="0.2">
      <c r="A15" s="3" t="s">
        <v>19</v>
      </c>
      <c r="B15" s="4" t="s">
        <v>18</v>
      </c>
      <c r="C15" s="11">
        <v>410547643.05000001</v>
      </c>
      <c r="D15" s="11">
        <v>468656610.75</v>
      </c>
      <c r="E15" s="11">
        <v>452531624.42000002</v>
      </c>
      <c r="F15" s="14">
        <f t="shared" si="0"/>
        <v>1.1022633598821729</v>
      </c>
      <c r="G15" s="14">
        <f t="shared" si="1"/>
        <v>0.96559317427701519</v>
      </c>
      <c r="H15" s="15" t="s">
        <v>62</v>
      </c>
      <c r="I15" s="16"/>
    </row>
    <row r="16" spans="1:9" s="12" customFormat="1" ht="63" x14ac:dyDescent="0.2">
      <c r="A16" s="3" t="s">
        <v>21</v>
      </c>
      <c r="B16" s="4" t="s">
        <v>20</v>
      </c>
      <c r="C16" s="11">
        <v>186321754.34999999</v>
      </c>
      <c r="D16" s="11">
        <v>226021968.18000001</v>
      </c>
      <c r="E16" s="11">
        <v>223386374.59</v>
      </c>
      <c r="F16" s="14">
        <f t="shared" si="0"/>
        <v>1.1989280337623658</v>
      </c>
      <c r="G16" s="14">
        <f t="shared" si="1"/>
        <v>0.98833921493904942</v>
      </c>
      <c r="H16" s="15" t="s">
        <v>59</v>
      </c>
      <c r="I16" s="17"/>
    </row>
    <row r="17" spans="1:9" s="12" customFormat="1" ht="63" x14ac:dyDescent="0.2">
      <c r="A17" s="3" t="s">
        <v>23</v>
      </c>
      <c r="B17" s="4" t="s">
        <v>22</v>
      </c>
      <c r="C17" s="11">
        <v>242311262.80000001</v>
      </c>
      <c r="D17" s="11">
        <v>268447989.91000003</v>
      </c>
      <c r="E17" s="11">
        <v>267387042.38999999</v>
      </c>
      <c r="F17" s="14">
        <f t="shared" si="0"/>
        <v>1.1034858194383526</v>
      </c>
      <c r="G17" s="14">
        <f t="shared" si="1"/>
        <v>0.99604784703228455</v>
      </c>
      <c r="H17" s="15" t="s">
        <v>63</v>
      </c>
      <c r="I17" s="16"/>
    </row>
    <row r="18" spans="1:9" s="12" customFormat="1" ht="47.25" x14ac:dyDescent="0.2">
      <c r="A18" s="3" t="s">
        <v>25</v>
      </c>
      <c r="B18" s="4" t="s">
        <v>24</v>
      </c>
      <c r="C18" s="11">
        <v>48608158.789999999</v>
      </c>
      <c r="D18" s="11">
        <v>54763567.869999997</v>
      </c>
      <c r="E18" s="11">
        <v>52961551.479999997</v>
      </c>
      <c r="F18" s="14">
        <f t="shared" si="0"/>
        <v>1.0895609461121083</v>
      </c>
      <c r="G18" s="14">
        <f t="shared" si="1"/>
        <v>0.96709461307784583</v>
      </c>
      <c r="H18" s="15" t="s">
        <v>64</v>
      </c>
      <c r="I18" s="16"/>
    </row>
    <row r="19" spans="1:9" s="12" customFormat="1" ht="47.25" x14ac:dyDescent="0.2">
      <c r="A19" s="3" t="s">
        <v>27</v>
      </c>
      <c r="B19" s="4" t="s">
        <v>26</v>
      </c>
      <c r="C19" s="11">
        <v>16240200</v>
      </c>
      <c r="D19" s="11">
        <v>15630300</v>
      </c>
      <c r="E19" s="11">
        <v>15615300</v>
      </c>
      <c r="F19" s="14">
        <f t="shared" si="0"/>
        <v>0.96152140983485423</v>
      </c>
      <c r="G19" s="14">
        <f t="shared" si="1"/>
        <v>0.99904032552158306</v>
      </c>
      <c r="H19" s="18"/>
      <c r="I19" s="18"/>
    </row>
    <row r="20" spans="1:9" s="12" customFormat="1" ht="47.25" x14ac:dyDescent="0.2">
      <c r="A20" s="3" t="s">
        <v>29</v>
      </c>
      <c r="B20" s="4" t="s">
        <v>28</v>
      </c>
      <c r="C20" s="11">
        <v>31247484</v>
      </c>
      <c r="D20" s="11">
        <v>35721538</v>
      </c>
      <c r="E20" s="11">
        <v>35466517.950000003</v>
      </c>
      <c r="F20" s="14">
        <f t="shared" si="0"/>
        <v>1.1350199571267883</v>
      </c>
      <c r="G20" s="14">
        <f t="shared" si="1"/>
        <v>0.99286088829657904</v>
      </c>
      <c r="H20" s="15" t="s">
        <v>65</v>
      </c>
      <c r="I20" s="18"/>
    </row>
    <row r="21" spans="1:9" s="12" customFormat="1" ht="47.25" x14ac:dyDescent="0.2">
      <c r="A21" s="3" t="s">
        <v>31</v>
      </c>
      <c r="B21" s="4" t="s">
        <v>30</v>
      </c>
      <c r="C21" s="11">
        <v>145204015.31</v>
      </c>
      <c r="D21" s="11">
        <v>149692355.97999999</v>
      </c>
      <c r="E21" s="11">
        <v>149300821.38999999</v>
      </c>
      <c r="F21" s="14">
        <f t="shared" si="0"/>
        <v>1.0282141376824436</v>
      </c>
      <c r="G21" s="14">
        <f t="shared" si="1"/>
        <v>0.99738440491876346</v>
      </c>
      <c r="H21" s="15"/>
      <c r="I21" s="16"/>
    </row>
    <row r="22" spans="1:9" s="12" customFormat="1" ht="47.25" x14ac:dyDescent="0.2">
      <c r="A22" s="3" t="s">
        <v>33</v>
      </c>
      <c r="B22" s="4" t="s">
        <v>32</v>
      </c>
      <c r="C22" s="11">
        <v>271821770.38</v>
      </c>
      <c r="D22" s="11">
        <v>289841298.19</v>
      </c>
      <c r="E22" s="11">
        <v>289569934.56</v>
      </c>
      <c r="F22" s="14">
        <f t="shared" si="0"/>
        <v>1.0652933874839698</v>
      </c>
      <c r="G22" s="14">
        <f t="shared" si="1"/>
        <v>0.99906375098478162</v>
      </c>
      <c r="H22" s="15" t="s">
        <v>71</v>
      </c>
      <c r="I22" s="16"/>
    </row>
    <row r="23" spans="1:9" s="12" customFormat="1" ht="47.25" x14ac:dyDescent="0.2">
      <c r="A23" s="3" t="s">
        <v>35</v>
      </c>
      <c r="B23" s="4" t="s">
        <v>34</v>
      </c>
      <c r="C23" s="11">
        <v>21212718.43</v>
      </c>
      <c r="D23" s="11">
        <v>20796620.399999999</v>
      </c>
      <c r="E23" s="11">
        <v>20313199.100000001</v>
      </c>
      <c r="F23" s="14">
        <f t="shared" si="0"/>
        <v>0.95759528261461024</v>
      </c>
      <c r="G23" s="14">
        <f t="shared" si="1"/>
        <v>0.97675481445052503</v>
      </c>
      <c r="H23" s="15"/>
      <c r="I23" s="16"/>
    </row>
    <row r="24" spans="1:9" s="12" customFormat="1" ht="63" x14ac:dyDescent="0.2">
      <c r="A24" s="3" t="s">
        <v>37</v>
      </c>
      <c r="B24" s="4" t="s">
        <v>36</v>
      </c>
      <c r="C24" s="11">
        <v>20724116.670000002</v>
      </c>
      <c r="D24" s="11">
        <v>48781050.93</v>
      </c>
      <c r="E24" s="11">
        <v>48781050.93</v>
      </c>
      <c r="F24" s="14">
        <f t="shared" si="0"/>
        <v>2.3538301635125851</v>
      </c>
      <c r="G24" s="14">
        <f t="shared" si="1"/>
        <v>1</v>
      </c>
      <c r="H24" s="15" t="s">
        <v>67</v>
      </c>
      <c r="I24" s="16"/>
    </row>
    <row r="25" spans="1:9" s="12" customFormat="1" ht="94.5" x14ac:dyDescent="0.2">
      <c r="A25" s="3" t="s">
        <v>39</v>
      </c>
      <c r="B25" s="4" t="s">
        <v>38</v>
      </c>
      <c r="C25" s="11">
        <v>1433239182.4100001</v>
      </c>
      <c r="D25" s="11">
        <v>1856025554.74</v>
      </c>
      <c r="E25" s="11">
        <v>1755782956.46</v>
      </c>
      <c r="F25" s="14">
        <f t="shared" si="0"/>
        <v>1.2250453225173767</v>
      </c>
      <c r="G25" s="14">
        <f t="shared" si="1"/>
        <v>0.94599072301348652</v>
      </c>
      <c r="H25" s="15" t="s">
        <v>72</v>
      </c>
      <c r="I25" s="15" t="s">
        <v>58</v>
      </c>
    </row>
    <row r="26" spans="1:9" s="12" customFormat="1" ht="157.5" x14ac:dyDescent="0.2">
      <c r="A26" s="5" t="s">
        <v>55</v>
      </c>
      <c r="B26" s="4" t="s">
        <v>40</v>
      </c>
      <c r="C26" s="11">
        <v>32224437.940000001</v>
      </c>
      <c r="D26" s="11">
        <v>31338319.890000001</v>
      </c>
      <c r="E26" s="11">
        <v>31282229.199999999</v>
      </c>
      <c r="F26" s="14">
        <f t="shared" si="0"/>
        <v>0.97076104968054555</v>
      </c>
      <c r="G26" s="14">
        <f t="shared" si="1"/>
        <v>0.9982101564411594</v>
      </c>
      <c r="H26" s="15"/>
      <c r="I26" s="16"/>
    </row>
    <row r="27" spans="1:9" s="12" customFormat="1" ht="157.5" x14ac:dyDescent="0.2">
      <c r="A27" s="3" t="s">
        <v>42</v>
      </c>
      <c r="B27" s="4" t="s">
        <v>41</v>
      </c>
      <c r="C27" s="11">
        <v>2947371913.54</v>
      </c>
      <c r="D27" s="11">
        <v>3646095432.0700002</v>
      </c>
      <c r="E27" s="11">
        <v>3607587343.5999999</v>
      </c>
      <c r="F27" s="14">
        <f t="shared" si="0"/>
        <v>1.2240013983396603</v>
      </c>
      <c r="G27" s="14">
        <f t="shared" si="1"/>
        <v>0.98943854071089465</v>
      </c>
      <c r="H27" s="15" t="s">
        <v>66</v>
      </c>
      <c r="I27" s="18"/>
    </row>
    <row r="28" spans="1:9" s="10" customFormat="1" ht="141.75" x14ac:dyDescent="0.2">
      <c r="A28" s="20" t="s">
        <v>44</v>
      </c>
      <c r="B28" s="19" t="s">
        <v>45</v>
      </c>
      <c r="C28" s="21">
        <v>2214466445.3600001</v>
      </c>
      <c r="D28" s="21">
        <v>2753533811.6500001</v>
      </c>
      <c r="E28" s="21">
        <v>2684187797.8000002</v>
      </c>
      <c r="F28" s="14">
        <f t="shared" ref="F28" si="2">E28/C28</f>
        <v>1.2121149107606544</v>
      </c>
      <c r="G28" s="14">
        <f t="shared" ref="G28" si="3">E28/D28</f>
        <v>0.97481563017072748</v>
      </c>
      <c r="H28" s="15" t="s">
        <v>68</v>
      </c>
      <c r="I28" s="18"/>
    </row>
    <row r="29" spans="1:9" s="10" customFormat="1" ht="15.75" x14ac:dyDescent="0.2">
      <c r="A29" s="22"/>
      <c r="B29" s="23" t="s">
        <v>43</v>
      </c>
      <c r="C29" s="24">
        <f>SUM(C6:C28)</f>
        <v>40670288835.370003</v>
      </c>
      <c r="D29" s="24">
        <f t="shared" ref="D29:E29" si="4">SUM(D6:D28)</f>
        <v>41718741438.300003</v>
      </c>
      <c r="E29" s="24">
        <f t="shared" si="4"/>
        <v>40273903750.150002</v>
      </c>
      <c r="F29" s="25">
        <f t="shared" si="0"/>
        <v>0.99025369387405793</v>
      </c>
      <c r="G29" s="25">
        <f t="shared" si="1"/>
        <v>0.96536717939377803</v>
      </c>
      <c r="H29" s="26"/>
      <c r="I29" s="26"/>
    </row>
    <row r="30" spans="1:9" s="27" customFormat="1" ht="12.75" customHeight="1" x14ac:dyDescent="0.25">
      <c r="C30" s="28"/>
      <c r="D30" s="28"/>
      <c r="E30" s="28"/>
      <c r="H30" s="10"/>
    </row>
    <row r="31" spans="1:9" s="27" customFormat="1" ht="12.75" customHeight="1" x14ac:dyDescent="0.25">
      <c r="C31" s="28"/>
      <c r="D31" s="28"/>
      <c r="E31" s="28"/>
      <c r="H31" s="10"/>
    </row>
  </sheetData>
  <autoFilter ref="A5:I29"/>
  <customSheetViews>
    <customSheetView guid="{BF85ABE7-24A2-4325-9062-DAE8D6B0E7CC}" scale="75" showGridLines="0" fitToPage="1" showAutoFilter="1" topLeftCell="A12">
      <selection activeCell="I14" sqref="I14"/>
      <pageMargins left="0.23622047244094491" right="0.23622047244094491" top="0.74803149606299213" bottom="0.74803149606299213" header="0.31496062992125984" footer="0.31496062992125984"/>
      <pageSetup paperSize="8" scale="58" fitToHeight="4" orientation="landscape" r:id="rId1"/>
      <headerFooter alignWithMargins="0"/>
      <autoFilter ref="A5:I29"/>
    </customSheetView>
    <customSheetView guid="{956C0E7C-0EB5-4C97-A0C9-A5CB896AB056}" scale="75" showGridLines="0" fitToPage="1" showAutoFilter="1" topLeftCell="A25">
      <selection activeCell="H28" sqref="H28"/>
      <pageMargins left="0.23622047244094491" right="0.23622047244094491" top="0.74803149606299213" bottom="0.74803149606299213" header="0.31496062992125984" footer="0.31496062992125984"/>
      <pageSetup paperSize="8" scale="58" fitToHeight="4" orientation="landscape" r:id="rId2"/>
      <headerFooter alignWithMargins="0"/>
      <autoFilter ref="A5:I29"/>
    </customSheetView>
    <customSheetView guid="{7893080E-AD18-4C04-B7F5-9C0E45CB9507}" scale="75" showGridLines="0" fitToPage="1" showAutoFilter="1" topLeftCell="B1">
      <selection activeCell="H6" sqref="H6:H7"/>
      <pageMargins left="0.23622047244094491" right="0.23622047244094491" top="0.74803149606299213" bottom="0.74803149606299213" header="0.31496062992125984" footer="0.31496062992125984"/>
      <pageSetup paperSize="8" scale="58" fitToHeight="4" orientation="landscape" r:id="rId3"/>
      <headerFooter alignWithMargins="0"/>
      <autoFilter ref="A5:I29"/>
    </customSheetView>
  </customSheetViews>
  <mergeCells count="8">
    <mergeCell ref="A1:I1"/>
    <mergeCell ref="F3:G3"/>
    <mergeCell ref="H3:I3"/>
    <mergeCell ref="A3:A4"/>
    <mergeCell ref="B3:B4"/>
    <mergeCell ref="C3:C4"/>
    <mergeCell ref="D3:D4"/>
    <mergeCell ref="E3:E4"/>
  </mergeCells>
  <pageMargins left="0.23622047244094491" right="0.23622047244094491" top="0.74803149606299213" bottom="0.74803149606299213" header="0.31496062992125984" footer="0.31496062992125984"/>
  <pageSetup paperSize="8" scale="58" fitToHeight="4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</vt:lpstr>
      <vt:lpstr>отчет!APPT</vt:lpstr>
      <vt:lpstr>отчет!FIO</vt:lpstr>
      <vt:lpstr>отчет!SIGN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rep:2.55.0.95</dc:description>
  <cp:lastModifiedBy>Маганёва Екатерина Николаевна</cp:lastModifiedBy>
  <cp:lastPrinted>2024-02-19T10:38:13Z</cp:lastPrinted>
  <dcterms:created xsi:type="dcterms:W3CDTF">2023-01-19T09:05:25Z</dcterms:created>
  <dcterms:modified xsi:type="dcterms:W3CDTF">2024-03-19T11:08:55Z</dcterms:modified>
</cp:coreProperties>
</file>