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222.205\df\Documents\Исполнение 2022\исполнение за 2022 год\Открытость бюджетных данных\на портал для размещения\"/>
    </mc:Choice>
  </mc:AlternateContent>
  <bookViews>
    <workbookView xWindow="0" yWindow="0" windowWidth="28800" windowHeight="10275"/>
  </bookViews>
  <sheets>
    <sheet name="целевые" sheetId="1" r:id="rId1"/>
  </sheets>
  <definedNames>
    <definedName name="APPT" localSheetId="0">целевые!#REF!</definedName>
    <definedName name="FIO" localSheetId="0">целевые!#REF!</definedName>
    <definedName name="LAST_CELL" localSheetId="0">целевые!#REF!</definedName>
    <definedName name="SIGN" localSheetId="0">целевые!$A$12:$D$12</definedName>
    <definedName name="_xlnm.Print_Titles" localSheetId="0">целевые!$4:$4</definedName>
    <definedName name="_xlnm.Print_Area" localSheetId="0">целевые!$A$1:$D$173</definedName>
  </definedNames>
  <calcPr calcId="162913" fullPrecision="0"/>
</workbook>
</file>

<file path=xl/calcChain.xml><?xml version="1.0" encoding="utf-8"?>
<calcChain xmlns="http://schemas.openxmlformats.org/spreadsheetml/2006/main">
  <c r="D5" i="1" l="1"/>
  <c r="C11" i="1" l="1"/>
  <c r="C9" i="1"/>
  <c r="C8" i="1"/>
  <c r="C7" i="1"/>
</calcChain>
</file>

<file path=xl/sharedStrings.xml><?xml version="1.0" encoding="utf-8"?>
<sst xmlns="http://schemas.openxmlformats.org/spreadsheetml/2006/main" count="343" uniqueCount="341">
  <si>
    <t>Муниципальная программа "Управление муниципальными финансами города Сургута на период до 2030 года"</t>
  </si>
  <si>
    <t>Муниципальная программа "Развитие образования города Сургута на период до 2030 года"</t>
  </si>
  <si>
    <t>Муниципальная программа "Развитие физической культуры и спорта в городе Сургуте на период до 2030 года"</t>
  </si>
  <si>
    <t>Муниципальная программа "Молодёжная политика Сургута на период до 2030 года"</t>
  </si>
  <si>
    <t>Муниципальная программа "Развитие коммунального комплекса в городе Сургуте на период до 2030 года"</t>
  </si>
  <si>
    <t>Муниципальная программа "Управление муниципальным имуществом в сфере жилищно-коммунального хозяйства в городе Сургуте на период до 2030 года"</t>
  </si>
  <si>
    <t>Муниципальная программа "Энергосбережение и повышение энергетической эффективности в городе Сургуте на период до 2030 года"</t>
  </si>
  <si>
    <t>Муниципальная программа "Развитие транспортной системы города Сургута на период до 2030 года"</t>
  </si>
  <si>
    <t>Муниципальная программа "Комфортное проживание в городе Сургуте на период до 2030 года"</t>
  </si>
  <si>
    <t>Муниципальная программа "Организация ритуальных услуг и содержание объектов похоронного обслуживания в городе Сургуте на период до 2030 года"</t>
  </si>
  <si>
    <t>Муниципальная программа "Защита населения и территории города Сургута от чрезвычайных ситуаций и совершенствование гражданской обороны на период до 2030 года"</t>
  </si>
  <si>
    <t>Муниципальная программа "Профилактика правонарушений в городе Сургуте на период до 2030 года"</t>
  </si>
  <si>
    <t>Муниципальная программа "Развитие агропромышленного комплекса в городе Сургуте на период до 2030 года"</t>
  </si>
  <si>
    <t>Муниципальная программа "Развитие муниципальной службы в городе Сургуте на период до 2030 года"</t>
  </si>
  <si>
    <t>Муниципальная программа "Развитие гражданского общества в городе Сургуте на период до 2030 года"</t>
  </si>
  <si>
    <t>Муниципальная программа "Развитие электронного муниципалитета на период до 2030 года"</t>
  </si>
  <si>
    <t>Муниципальная программа "Улучшение условий и охраны труда в городе Сургуте на период до 2030 года"</t>
  </si>
  <si>
    <t>Муниципальная программа "Развитие малого и среднего предпринимательства в городе Сургуте на период до 2030 года"</t>
  </si>
  <si>
    <t>Муниципальная программа "Формирование комфортной городской среды на период до 2030 года"</t>
  </si>
  <si>
    <t>Муниципальная программа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города Сургута, обеспечение социальной и культурной адаптации мигрантов, профилактика межнациональных (межэтнических) конфликтов, профилактика экстремизма на период до 2030 года"</t>
  </si>
  <si>
    <t>Муниципальная программа "Развитие жилищной сферы на период до 2030 года"</t>
  </si>
  <si>
    <t>№ п/п</t>
  </si>
  <si>
    <t>1</t>
  </si>
  <si>
    <t>2</t>
  </si>
  <si>
    <t>3</t>
  </si>
  <si>
    <t>4</t>
  </si>
  <si>
    <t>5</t>
  </si>
  <si>
    <t>6</t>
  </si>
  <si>
    <t>7</t>
  </si>
  <si>
    <t>8</t>
  </si>
  <si>
    <t>9</t>
  </si>
  <si>
    <t>10</t>
  </si>
  <si>
    <t>11</t>
  </si>
  <si>
    <t>12</t>
  </si>
  <si>
    <t>14</t>
  </si>
  <si>
    <t>15</t>
  </si>
  <si>
    <t>16</t>
  </si>
  <si>
    <t>17</t>
  </si>
  <si>
    <t>18</t>
  </si>
  <si>
    <t>19</t>
  </si>
  <si>
    <t>20</t>
  </si>
  <si>
    <t>21</t>
  </si>
  <si>
    <t>22</t>
  </si>
  <si>
    <t>Обеспеченность детей дошкольного возраста местами в образовательных организациях, реализующих программы дошкольного образования, %</t>
  </si>
  <si>
    <t>Доля выпускников 11-х классов, поступивших в учреждения высшего и среднего профессионального образования, %</t>
  </si>
  <si>
    <t>Доля детей в возрасте от 5 до 18 лет, охваченных дополнительным образованием, %</t>
  </si>
  <si>
    <t>Доля детей в возрасте от 6 до 17 лет (включительно), охваченных всеми формами отдыха и оздоровления, от общей численности детей указанной возрастной категории, %</t>
  </si>
  <si>
    <t>Доля обеспеченных финансовой поддержкой немуниципальных организаций, в том числе социально ориентированных некоммерческих организаций, оказывающих услуги в сфере образования, предоставивших заявку на финансирование в установленном порядке, от общего количества указанных организаций, предоставивших заявку на финансирование, %</t>
  </si>
  <si>
    <t>Количество объектов, созданных для размещения учреждений дошкольного, общего, дополнительного образования, ед.</t>
  </si>
  <si>
    <t>Соответствие объектов образовательных организаций уровню категорирования объектов образовательных организаций, %</t>
  </si>
  <si>
    <t>1.1</t>
  </si>
  <si>
    <t>1.2</t>
  </si>
  <si>
    <t>1.3</t>
  </si>
  <si>
    <t>1.4</t>
  </si>
  <si>
    <t>1.5</t>
  </si>
  <si>
    <t>-</t>
  </si>
  <si>
    <t>2.1</t>
  </si>
  <si>
    <t>2.2</t>
  </si>
  <si>
    <t>2.3</t>
  </si>
  <si>
    <t>2.4</t>
  </si>
  <si>
    <t>2.5</t>
  </si>
  <si>
    <t>2.6</t>
  </si>
  <si>
    <t>2.7</t>
  </si>
  <si>
    <t>2.8</t>
  </si>
  <si>
    <t>2.9</t>
  </si>
  <si>
    <t>2.10</t>
  </si>
  <si>
    <t>6.1</t>
  </si>
  <si>
    <t>6.2</t>
  </si>
  <si>
    <t>6.3</t>
  </si>
  <si>
    <t>6.4</t>
  </si>
  <si>
    <t>7.1</t>
  </si>
  <si>
    <t>7.2</t>
  </si>
  <si>
    <t>8.1</t>
  </si>
  <si>
    <t>8.2</t>
  </si>
  <si>
    <t>8.3</t>
  </si>
  <si>
    <t>8.4</t>
  </si>
  <si>
    <t>8.5</t>
  </si>
  <si>
    <t>8.6</t>
  </si>
  <si>
    <t>8.7</t>
  </si>
  <si>
    <t>8.8</t>
  </si>
  <si>
    <t>8.9</t>
  </si>
  <si>
    <t>8.10</t>
  </si>
  <si>
    <t>9.1</t>
  </si>
  <si>
    <t>9.2</t>
  </si>
  <si>
    <t>9.3</t>
  </si>
  <si>
    <t>9.4</t>
  </si>
  <si>
    <t>9.5</t>
  </si>
  <si>
    <t>9.6</t>
  </si>
  <si>
    <t>9.7</t>
  </si>
  <si>
    <t>9.9</t>
  </si>
  <si>
    <t>9.10</t>
  </si>
  <si>
    <t>10.1</t>
  </si>
  <si>
    <t>10.2</t>
  </si>
  <si>
    <t>10.3</t>
  </si>
  <si>
    <t>10.4</t>
  </si>
  <si>
    <t>Муниципальная программа «Укрепление общественного здоровья на период до 2024 года»</t>
  </si>
  <si>
    <t>3.1</t>
  </si>
  <si>
    <t>3.2</t>
  </si>
  <si>
    <t>4.1</t>
  </si>
  <si>
    <t>4.2</t>
  </si>
  <si>
    <t>4.3</t>
  </si>
  <si>
    <t>4.4</t>
  </si>
  <si>
    <t>4.5</t>
  </si>
  <si>
    <t>4.6</t>
  </si>
  <si>
    <t>4.7</t>
  </si>
  <si>
    <t>4.8</t>
  </si>
  <si>
    <t>4.9</t>
  </si>
  <si>
    <t>4.10</t>
  </si>
  <si>
    <t>5.1</t>
  </si>
  <si>
    <t>5.2</t>
  </si>
  <si>
    <t>11.1</t>
  </si>
  <si>
    <t>11.2</t>
  </si>
  <si>
    <t>11.3</t>
  </si>
  <si>
    <t>11.4</t>
  </si>
  <si>
    <t>12.1</t>
  </si>
  <si>
    <t>12.2</t>
  </si>
  <si>
    <t>12.3</t>
  </si>
  <si>
    <t>12.4</t>
  </si>
  <si>
    <t>12.5</t>
  </si>
  <si>
    <t>12.6</t>
  </si>
  <si>
    <t>12.7</t>
  </si>
  <si>
    <t>12.8</t>
  </si>
  <si>
    <t>13</t>
  </si>
  <si>
    <t>13.1</t>
  </si>
  <si>
    <t>13.2</t>
  </si>
  <si>
    <t>13.3</t>
  </si>
  <si>
    <t>13.4</t>
  </si>
  <si>
    <t>13.5</t>
  </si>
  <si>
    <t>14.1</t>
  </si>
  <si>
    <t>14.2</t>
  </si>
  <si>
    <t>15.1</t>
  </si>
  <si>
    <t>15.2</t>
  </si>
  <si>
    <t>15.3</t>
  </si>
  <si>
    <t>16.1</t>
  </si>
  <si>
    <t>16.2</t>
  </si>
  <si>
    <t>16.3</t>
  </si>
  <si>
    <t>16.4</t>
  </si>
  <si>
    <t>16.5</t>
  </si>
  <si>
    <t>16.6</t>
  </si>
  <si>
    <t>17.1</t>
  </si>
  <si>
    <t>17.2</t>
  </si>
  <si>
    <t>17.3</t>
  </si>
  <si>
    <t>17.4</t>
  </si>
  <si>
    <t>17.5</t>
  </si>
  <si>
    <t>17.6</t>
  </si>
  <si>
    <t>17.7</t>
  </si>
  <si>
    <t>17.8</t>
  </si>
  <si>
    <t>17.9</t>
  </si>
  <si>
    <t>17.10</t>
  </si>
  <si>
    <t>17.11</t>
  </si>
  <si>
    <t>17.12</t>
  </si>
  <si>
    <t>17.13</t>
  </si>
  <si>
    <t>17.14</t>
  </si>
  <si>
    <t>18.1</t>
  </si>
  <si>
    <t>18.2</t>
  </si>
  <si>
    <t>18.3</t>
  </si>
  <si>
    <t>18.4</t>
  </si>
  <si>
    <t>18.5</t>
  </si>
  <si>
    <t>19.1</t>
  </si>
  <si>
    <t>19.2</t>
  </si>
  <si>
    <t>20.1</t>
  </si>
  <si>
    <t>20.2</t>
  </si>
  <si>
    <t>20.3</t>
  </si>
  <si>
    <t>21.1</t>
  </si>
  <si>
    <t>21.2</t>
  </si>
  <si>
    <t>21.3</t>
  </si>
  <si>
    <t>21.4</t>
  </si>
  <si>
    <t>21.5</t>
  </si>
  <si>
    <t>21.6</t>
  </si>
  <si>
    <t>21.7</t>
  </si>
  <si>
    <t>21.8</t>
  </si>
  <si>
    <t>21.9</t>
  </si>
  <si>
    <t>21.10</t>
  </si>
  <si>
    <t>22.1</t>
  </si>
  <si>
    <t>22.2</t>
  </si>
  <si>
    <t>22.3</t>
  </si>
  <si>
    <t>22.4</t>
  </si>
  <si>
    <t>22.5</t>
  </si>
  <si>
    <t>22.6</t>
  </si>
  <si>
    <t>22.7</t>
  </si>
  <si>
    <t>22.8</t>
  </si>
  <si>
    <t>22.9</t>
  </si>
  <si>
    <t>22.10</t>
  </si>
  <si>
    <t>22.11</t>
  </si>
  <si>
    <t>22.12</t>
  </si>
  <si>
    <t>23.1</t>
  </si>
  <si>
    <t>23.2</t>
  </si>
  <si>
    <t>23.3</t>
  </si>
  <si>
    <t>Доля выполненных мероприятий по проведению капитального ремонта зданий, сооружений, помещений, инженерных систем муниципальных учреждений, подведомственных департаменту образования, от запланированных на год, %</t>
  </si>
  <si>
    <t>Доступность дошкольного образования детей в возрасте от 3 до 7 лет (отношение численности детей в возрасте от 3 до 7 лет, получающих дошкольное образование в текущем году, к сумме численности детей в возрасте от 3 до 7 лет, получающих дошкольное образование в текущем году, и численности детей в возрасте от 3 до 7 лет, находящихся в очереди на получение в текущем году дошкольного образования), %</t>
  </si>
  <si>
    <t>Доля муниципальных учреждений, подведомственных департаменту образования, комитету культуры и туризма, управлению физической культуры и спорта, отделу молодежной политики, свободных от табачного дыма,%</t>
  </si>
  <si>
    <t xml:space="preserve">Доля реализованных мероприятий по комплексному межведомственному плану мероприятий, направленных на профилактику заболеваний и формирование здорового образа жизни среди населения города Сургут, % </t>
  </si>
  <si>
    <t>Доля граждан – участников мероприятий, замотивированных к ведению здорового образа жизни, %</t>
  </si>
  <si>
    <t>Исполнение налоговых и неналоговых доходов бюджета города за отчетный финансовый год, не менее, %</t>
  </si>
  <si>
    <t>Отношение объема муниципального долга к общему объему доходов местного бюджета без учета утвержденного объема безвозмездных поступлений и (или) поступлений налоговых доходов по дополнительным нормативам отчислений от налога на доходы физических лиц, %</t>
  </si>
  <si>
    <t>Исполнение расходных обязательств города за отчетный финансовый год от бюджетных ассигнований, утвержденных решением о бюджете города, не менее, %</t>
  </si>
  <si>
    <t>Доля своевременно исполненных обязательств по муниципальным заимствованиям к  объему  обязательств,  подлежащих исполнению в течение отчетного года, %</t>
  </si>
  <si>
    <t>Доля муниципальных программ, достигнувших  высокого уровня эффективности реализации по итогам проведенной оценки, не менее, %</t>
  </si>
  <si>
    <t>Количество мероприятий, проведенных муниципальными учреждениями культуры, ед.</t>
  </si>
  <si>
    <t>Число посещений культурных мероприятий, проводимых муниципальными учреждениями культуры, ед.</t>
  </si>
  <si>
    <t>Доля граждан среднего возраста, систематически занимающихся физической культурой и спортом, в общей численности граждан среднего возраста, %</t>
  </si>
  <si>
    <t>Доля граждан старшего возраста, систематически занимающихся физической культурой и спортом в общей численности граждан старшего возраста, %</t>
  </si>
  <si>
    <t>Доля детей и молодежи, систематически занимающихся физической культурой и спортом, в общей численности детей и молодежи, %</t>
  </si>
  <si>
    <t>Доля лиц с ограниченными возможностями здоровья и инвалидов, систематически занимающихся физической культурой и спортом, в общей численности данной категории населения, %</t>
  </si>
  <si>
    <t>Доля граждан, выполнивших нормативы Всероссийского физкультурно-спортивного комплекса "Готов к труду и обороне" (ГТО), в общей численности населения, принявшего участие в сдаче нормативов Всероссийского физкультурно-спортивного комплекса "Готов к труду и обороне" (ГТО),%</t>
  </si>
  <si>
    <t>из них учащихся и студентов,%</t>
  </si>
  <si>
    <t>Доля средств бюджета муниципального образования, выделяемых негосударственным организациям, в том числе социально ориентированным некоммерческим организациям, на предоставление услуг (работ), в общем объеме средств бюджета, выделяемых на предоставление услуг в сфере физической культуры и спорта, %</t>
  </si>
  <si>
    <t>Уровень обеспеченности населения спортивными сооружениями исходя из единовременной пропускной способности объектов спорта,%</t>
  </si>
  <si>
    <t>Количество мероприятий, проведенных учреждениями молодежной политики, ед.</t>
  </si>
  <si>
    <t>Количество молодых людей, вовлеченных в городские проекты и мероприятия реализуемые подведомственными учреждениями, чел.</t>
  </si>
  <si>
    <t>Уровень готовности Сургутского спасательного центра к выполнению аварийно-спасательных и водолазно-спасательных работ, %</t>
  </si>
  <si>
    <t>Уровень готовности муниципальной системы оповещения и информирования населения о чрезвычайных ситуациях, %</t>
  </si>
  <si>
    <t>Уровень организации мероприятий по гражданской обороне, установленных действующим законодательством Российской Федерации, %</t>
  </si>
  <si>
    <t xml:space="preserve">Доля реализованных  отдельных государственных полномочий, переданных в установленном порядке, от общего количества  переданных отдельных государственных полномочий, % 
</t>
  </si>
  <si>
    <t>Доля несовершеннолетних, которым оказана помощь, к общему числу обратившихся за оказанием помощи, %</t>
  </si>
  <si>
    <t>Общая распространенность наркомании (на 100 тыс. человек населения), ед.</t>
  </si>
  <si>
    <t>Реализация пищевой рыбной продукции собственного производства, тонн</t>
  </si>
  <si>
    <t>Доля муниципальных служащих, получивших дополнительное профессиональное образование, %</t>
  </si>
  <si>
    <t>Доля муниципальных служащих, соблюдающих ограничения и запреты, требования к служебному поведению,%</t>
  </si>
  <si>
    <t>16.7</t>
  </si>
  <si>
    <t>Количество жителей, в том числе представителей социально ориентированных некоммерческих организаций, принявших участие в мероприятиях по правовому просвещению и обсуждению социально значимых вопросов (публичные слушания, семинары, встречи, культурно-массовые мероприятия и т.д.), чел.</t>
  </si>
  <si>
    <t>Количество социологических исследований, ед.</t>
  </si>
  <si>
    <t>Количество реализованных социально значимых проектов территориальных общественных самоуправлений, ед.</t>
  </si>
  <si>
    <t>Уровень удовлетворенности населения доступностью и качеством получаемой информации в средствах массовой информации (на основе социологических исследований), %</t>
  </si>
  <si>
    <t>Количество заключенных договоров (соглашений) на предоставление грантов/субсидий социально ориентированным некоммерческим организациям, ед.</t>
  </si>
  <si>
    <t>Оценка качества функционирования официального портала Администрации города (место, занятое в рейтинге по итогам конкурса официальных интернет-сайтов муниципальных образований автономного округа), не ниже</t>
  </si>
  <si>
    <t>Среднее количество групп тематических слоев геоинформационных систем, используемых пользователями публичного сегмента муниципальной  Геоинформационной системы, шт.</t>
  </si>
  <si>
    <t>Количество наборов открытых данных в машиночитаемом формате, ед.</t>
  </si>
  <si>
    <t>Количество действующих электронных сервисов взаимодействия органов местного самоуправления и муниципальных учреждений с населением и организациями, ед.  </t>
  </si>
  <si>
    <t>Стоимостная доля закупаемого компьютерного оборудования иностранного производства, %</t>
  </si>
  <si>
    <t>Стоимостная доля закупаемого и (или) арендуемого  иностранного программного обеспечения, %</t>
  </si>
  <si>
    <t>Количество созданных или модернизированных информационных систем, ед.</t>
  </si>
  <si>
    <t>Доля внутриведомственного и межведомственного юридически значимого электронного документооборота муниципальных органов и бюджетных учреждений, %</t>
  </si>
  <si>
    <t>Количество административных процедур истребования документов (сведений), необходимых для предоставления муниципальной услуги и находящихся в распоряжении других органов власти и организаций автоматизированных в информационных системах посредством системы межведомственного информационного взаимодействия, ед.</t>
  </si>
  <si>
    <t>Средний срок простоя информационных систем в результате компьютерных атак, часов</t>
  </si>
  <si>
    <t>Доля  пользователей органов местного самоуправления и муниципальных учреждений, обеспеченных средствами электронной подписи, от общего количества пользователей органов местного самоуправления и муниципальных учреждений, %</t>
  </si>
  <si>
    <t>Доля образовательных учреждений, у которых есть широкополосный доступ к сети "Интернет" (не менее 100 Мбит/с), %</t>
  </si>
  <si>
    <t>Стоимостная доля закупаемого серверного и телекоммуникационного оборудования иностранного производства, %</t>
  </si>
  <si>
    <t xml:space="preserve">Количество проведенных мероприятий (семинаров, совещаний, смотров-конкурсов, месячников, выставок, конференций) по вопросам трудового законодательства и законодательства об охране труда, распространению передового опыта работы по улучшению условий и охраны труда для работодателей города, ед. </t>
  </si>
  <si>
    <t>объем налоговых поступлений в бюджет муниципального образования от деятельности субъектов малого и среднего предпринимательства, млн. руб.</t>
  </si>
  <si>
    <t>оборот (товаров, работ, услуг) субъектов малого и среднего предпринимательства, млн. руб.</t>
  </si>
  <si>
    <t>Увеличение доли граждан, положительно оценивающих состояние межнациональных отношений в городе, %.</t>
  </si>
  <si>
    <t>Реализация некоммерческими организациями,  (проектов, программ) по укреплению межнационального и межконфессионального согласия, поддержке и развитию языков и культуры народов Российской Федерации, проживающих на территории муниципального образования, обеспечению социальной и культурной адаптации мигрантов и профилактике экстремизма, не менее, мероприятий.</t>
  </si>
  <si>
    <t>Обеспечение участия граждан в мероприятиях, направленных на укрепление общероссийского гражданского единства, не менее, человек.</t>
  </si>
  <si>
    <t>Обеспечение участия граждан в мероприятиях, направленных на этнокультурное развитие народов России, не менее, человек.</t>
  </si>
  <si>
    <t>Обеспечение участия граждан в мероприятиях, направленных на поддержку русского языка как государственного языка Российской Федерации и средства межнационального общения и языков народов России, не менее, человек.</t>
  </si>
  <si>
    <t>Обеспечение участия молодых людей в возрасте от 14 до 30 лет, в проектах и программах по укреплению межнационального и межконфессионального согласия, поддержке и развитию языков и культуры народов Российской Федерации, проживающих на территории города, обеспечению социальной и культурной адаптации мигрантов и профилактике экстремизма, не менее человек.</t>
  </si>
  <si>
    <t>Обеспечение участия муниципальных служащих и работников образовательных организаций в курсах повышения квалификации и обучающих семинарах по повышению профессионального уровня специалистов по вопросам укрепления межнационального и межконфессионального согласия, поддержки и развития языков и культуры народов Российской Федерации, проживающих на территории муниципального образования, обеспечения социальной и культурной адаптации мигрантов и профилактики экстремизма, не менее, человек.</t>
  </si>
  <si>
    <t>Обеспечение публикаций в СМИ, направленных на формирование этнокультурной компетентности граждан и пропаганду ценностей добрососедства и взаимоуважения,  не менее, ед.</t>
  </si>
  <si>
    <t>Обеспечение участия мигрантов в мероприятиях, направленных на их адаптацию, не менее, человек.</t>
  </si>
  <si>
    <t>Обеспечение участия граждан в мероприятиях, проводимых при участии российского казачества, направленных на сохранение и развитие самобытной казачьей культуры, и воспитание подрастающего поколения в духе патриотизма, не менее, человек</t>
  </si>
  <si>
    <t>Доля замены ветхих инженерных сетей теплоснабжения, водоснабжения, водоотведения от общей протяженности ветхих инженерных сетей теплоснабжения, водоснабжения, водоотведения, %</t>
  </si>
  <si>
    <t>Протяженность отремонтированных инженерных сетей, км</t>
  </si>
  <si>
    <t>Уровень возмещения недополученных доходов газоснабжающей организации, %</t>
  </si>
  <si>
    <t>Количество актуализированных схем тепло-, водоснабжения, водоотведения, шт.</t>
  </si>
  <si>
    <t>Удельный расход электрической энергии на снабжение органов местного самоуправления и муниципальных учреждений (в расчете на 1 кв.метр общей площади), кВтч/кв.м</t>
  </si>
  <si>
    <t>Удельный расход тепловой энергии на снабжение органов местного самоуправления и муниципальных учреждений (в расчете на 1 кв.метр общей площади), Гкал/кв.м</t>
  </si>
  <si>
    <t>Удельный расход холодной воды на снабжение органов местного самоуправления и муниципальных учреждений (в расчете на 1 человека), куб.м/чел</t>
  </si>
  <si>
    <t>Удельный расход горячей воды на снабжение органов местного самоуправления и муниципальных учреждений (в расчете на 1 человека), куб.м/чел</t>
  </si>
  <si>
    <t>Увеличение доли контрактов на осуществление дорожной деятельности в рамках реализации регионального проекта, предусматривающих использование новых технологий и материалов, включенных в Реестр новых и наилучших технологий, материалов и технологических решений повторного применения, %</t>
  </si>
  <si>
    <t xml:space="preserve">Обеспечение комплексным содержанием в соответствии с требованиями к эксплуатационному состоянию, допустимому по условиям обеспечения безопасности дорожного движения автомобильных дорог, искусственных сооружений, тыс. кв. м. </t>
  </si>
  <si>
    <t>Протяженность сети автомобильных дорог общего пользования местного значения, км (в рамках утвержденного проекта БКАД), км</t>
  </si>
  <si>
    <t>Протяженность введенных в эксплуатацию внутриквартальных проездов, м</t>
  </si>
  <si>
    <t>Площадь дополнительных парковочных мест, кв.м.</t>
  </si>
  <si>
    <t>Обеспечение выполнения перевозчиками производственной программы</t>
  </si>
  <si>
    <t>Доля дорожной сети в крупнейших городских агломерациях, соответствующая нормативам, %</t>
  </si>
  <si>
    <t>9.11</t>
  </si>
  <si>
    <t>9.12</t>
  </si>
  <si>
    <t>Доля отработанных заявок на осуществление сбора и уничтожения биологических отходов с территорий общего пользования и улично-дорожной сети города, %</t>
  </si>
  <si>
    <t>Доля выполненных мероприятий по обеспечению комфортных и безопасных условий проживания в жилищном фонде, %</t>
  </si>
  <si>
    <t>Доля объектов похоронного обслуживания, находящихся на содержании, от  общего количества объектов похоронного обслуживания, %</t>
  </si>
  <si>
    <t>Доля выполненных заявок на транспортирование тел умерших в медучреждения от количества принятых, %</t>
  </si>
  <si>
    <t>Доля предоставленных ритуальных услуг по погребению от общего количества обращений, %</t>
  </si>
  <si>
    <t>Уровень готовности запланированного этапа по строительству кладбища, %</t>
  </si>
  <si>
    <t>Уровень преступности (число зарегистрированных преступлений на 100 тыс. человек населения), ед.</t>
  </si>
  <si>
    <t>Количество благоустроенных общественных территорий (в том числе площадей, набережных, скверов, парков), ед.</t>
  </si>
  <si>
    <t>Доля площади территории города, на которую подготовлена документация по планировке территории, %</t>
  </si>
  <si>
    <t>Доля ликвидированных строений,  %</t>
  </si>
  <si>
    <t>Количество квадратных метров расселенного аварийного жилищного фонда, млн.кв.м.</t>
  </si>
  <si>
    <t>Доля семей, проживающих в жилых помещениях ветхих, аварийных жилых домов и в жилых помещениях, непригодных для проживания, улучшивших жилищные условия, от общего количества семей, проживающих в таких жилых помещениях, %</t>
  </si>
  <si>
    <t>Доля семей, обеспеченных жилыми помещениями, от числа семей, состоящих на учете в качестве нуждающихся в жилых помещениях, %</t>
  </si>
  <si>
    <t>Доля семей, улучшивших жилищные условия, от общего количества состоящих на учете из числа молодых семей, %</t>
  </si>
  <si>
    <t>Доля семей, улучшивших жилищные условия, от общего количества состоящих на учёте из числа семей ветеранов боевых действий, инвалидов и семей, имеющих детей-инвалидов, %</t>
  </si>
  <si>
    <t>Доля обеспеченных жилыми помещениями детей-сирот и детей, оставшихся без попечения родителей, и лиц из числа детей-сирот и детей, оставшихся без попечения родителей, состоявших на учете на получение жилого помещения, включая лиц в возрасте от 23 лет и старше, за отчетный год в общей численности детей, оставшихся без попечения родителей, и лиц из их числа, состоящих на учете на получение жилого помещения, включая лиц в возрасте от 23 лет и старше, %</t>
  </si>
  <si>
    <t>Доля ветхого и аварийного жилищного фонда в общем объёме  жилищного фонда города, %</t>
  </si>
  <si>
    <t xml:space="preserve">Количество граждан, расселенных из непригодного для проживания жилищного фонда, тыс.чел. нарастающим итогом
</t>
  </si>
  <si>
    <t>Количество муниципальных служащих, в отношении которых осуществлялось наставничество, чел.</t>
  </si>
  <si>
    <t>Доля занимающихся по программам спортивной подготовки в учреждениях, курируемых управлением, в общем количестве занимающихся в учреждениях, курируемых управлением,реализующим программы спортивной подготовки, %</t>
  </si>
  <si>
    <t>Муниципальная программа "Развитие культуры в городе Сургуте на период до 2030 года"</t>
  </si>
  <si>
    <t>Доля объектов муниципального имущества в сфере жилищно-коммунального хозяйства, в отношении которых обеспечено управление, от общего количества таких объектов, %</t>
  </si>
  <si>
    <t>Общее количество объектов муниципального имущества в сфере жилищно-коммунального хозяйства, ед.</t>
  </si>
  <si>
    <t>Удельный расход топлива на отпущенную с коллекторов котельных в тепловую сеть тепловую энергию на территории муниципального образования, т.у.т./тыс.Гкал.</t>
  </si>
  <si>
    <t xml:space="preserve">Удельный расход электрической энергии на передачу тепловой энергии на территории муниципального образования, кВтч/Гкал. </t>
  </si>
  <si>
    <t xml:space="preserve">Удельный расход электрической энергии, потребляемой в технологическом процессе транспортировки питьевой воды, на единицу объема транспортируемой воды, отпускаемой в сеть на территории муниципального образования, кВтч/куб.м. </t>
  </si>
  <si>
    <t>Доля потерь тепловой энергии при ее передаче в общем объеме переданной тепловой энергии на территории муниципального образования, %</t>
  </si>
  <si>
    <t>Доля потерь воды в централизованных системах водоснабжения при транспортировке в общем объеме воды, поданной в водопроводную сеть на территории муниципального образования,  %</t>
  </si>
  <si>
    <t>Доля индивидуальных приборов учета холодной и горячей воды, электрической энергии, установленных (замененных, поверенных) в муниципальных жилых и нежилых помещениях, от общего количества требуемых к установке (замене, поверке), %</t>
  </si>
  <si>
    <t>Площадь введенных в эксплуатацию тротуаров, тыс.кв.м.</t>
  </si>
  <si>
    <t>Увеличение доли автомобильных дорог общего пользования местного значения, соответствующих нормативным требованиям к транспортно-эксплуатационным показателям, в общей протяженности автомобильных дорог общего пользования местного значения, % (в рамках утвержденного проекта БКД)</t>
  </si>
  <si>
    <t>Прирост протяженности сети автомобильных дорог и улиц в результате ввода в эксплуатацию автомобильных дорог и улиц, км</t>
  </si>
  <si>
    <t>Доля средств бюджета муниципального образования, выделяемых немуниципальным организациям, в том числе социально ориентированным некоммерческим организациям, индивидуальным предпринимателям, на предоставление услуг (выполнение работ) в общем объеме средств, выделяемых на предоставление услуг (выполнение работ) в сфере образования, спрос на которые превышает возможности муниципальных учреждений, %</t>
  </si>
  <si>
    <t>2.11</t>
  </si>
  <si>
    <t>Количество муниципальных образовательных учреждений, в которых создана универсальная безбарьерная среда, ед.</t>
  </si>
  <si>
    <t>Приобретение и установка специальных технических средств,ед.</t>
  </si>
  <si>
    <t>Площадь отремонтированных автомобильных дорог, тыс. кв.м</t>
  </si>
  <si>
    <t xml:space="preserve">Доля автомобильных дорог общего пользования местного значения, соответствующих нормативным требованиям к транспортно-эксплуатационным показателям, в общей протяженности автомобильных дорог общего пользования местного значения, % </t>
  </si>
  <si>
    <t>Доля средств местного бюджета, перечисленных на проведение капитального ремонта многоквартирных домов,%</t>
  </si>
  <si>
    <t>Доля граждан, принявших участие в решении вопросов развития городской среды от общего количества граждан в возрасте от 14 лет, проживающих в муниципальных образованиях, на территории которых реализуются проекты по созданию комфортной городской среды, %</t>
  </si>
  <si>
    <t>Количество благоустроенных дворовых территорий, ед.</t>
  </si>
  <si>
    <t>9.8</t>
  </si>
  <si>
    <t>9.13</t>
  </si>
  <si>
    <t>9.14</t>
  </si>
  <si>
    <t>Доля граждан, систематически занимающегося физической культурой и спортом, %</t>
  </si>
  <si>
    <t>Общая площадь жилых помещений, приходящихся в среднем на 1 жителя, кв. м</t>
  </si>
  <si>
    <t>Объем жилищного строительства, тыс.кв.м.</t>
  </si>
  <si>
    <t xml:space="preserve">Доля работников органов местного самоуправления, муниципальных организаций города обеспеченных методическими и учебными материалами, наглядной агитацией от общего количества работников органов местного самоуправления, муниципальных организаций, подлежащих обеспечению методическими и учебными материалами, наглядной агитацией, % </t>
  </si>
  <si>
    <t xml:space="preserve">Доля работников органов местного самоуправления, муниципальных организаций города обеспеченных аптечками первой помощи от общего количества работников органов местного самоуправления, муниципальных организаций, подлежащих обеспечению аптечками первой помощи, % </t>
  </si>
  <si>
    <t>18.6</t>
  </si>
  <si>
    <t>18.7</t>
  </si>
  <si>
    <t>Количество проведенных мероприятий по месту жительства для детей и подростков, ед.</t>
  </si>
  <si>
    <t>Увеличение количества форм непосредственного осуществления местного самоуправления и участия населения в осуществлении местного самоуправления в муниципальном образовании городской округ Сургут и случаев их применения с 177 единиц в 2022 году до 185 единиц в 2030 году</t>
  </si>
  <si>
    <t>Реализация в 2022 году инициативных проектов в количестве 1 единицы</t>
  </si>
  <si>
    <t>Уровень преступности (число зарегистрированных преступленийна 100 тыс. человек населения), ед.</t>
  </si>
  <si>
    <t>Доля населения, прошедшего подготовку в области гражданской обороны, защиты от чрезвычайных ситуаций природного 
и техногенного характера, %</t>
  </si>
  <si>
    <t>Уровень охвата населения звучанием электросирен в зоне действия муниципальной системы оповещения, %</t>
  </si>
  <si>
    <t>Уровень выполнения Плана основных мероприятий муниципального образования городской округ Сургут в области гражданской обороны, предупреждения и ликвидации чрезвычайных ситуаций, обеспечения пожарной безопасности и безопасности людей на водных объектах на текущий год, %</t>
  </si>
  <si>
    <t xml:space="preserve"> Уровень готовности управления по делам гражданской обороны и чрезвычайным ситуациям как постоянно действующего органа управления, входящего в состав городского звена территориальной подсисистемы Ханты-Мансийского автономного округа - Югры  единой государственной системы предупреждения и ликвидации чрезвычайных ситуаций, к действиям по предназначению, %</t>
  </si>
  <si>
    <t>Уровень готовности единой дежурно-диспетчерской службы,  как органа повседневного управления, входящего в состав городского звена территориальной подсисистемы Ханты-Мансийского автономного округа - Югры  единой государственной системы предупреждения и ликвидации чрезвычайных ситуаций, к действиям по предназначению, %</t>
  </si>
  <si>
    <r>
      <t xml:space="preserve">Реализация мероприятий, включенных в дорожную карту пилотного проекта </t>
    </r>
    <r>
      <rPr>
        <sz val="12"/>
        <rFont val="Calibri"/>
        <family val="2"/>
        <charset val="204"/>
      </rPr>
      <t>«</t>
    </r>
    <r>
      <rPr>
        <sz val="12"/>
        <rFont val="Times New Roman"/>
        <family val="1"/>
        <charset val="204"/>
      </rPr>
      <t>Умный город</t>
    </r>
    <r>
      <rPr>
        <sz val="12"/>
        <rFont val="Calibri"/>
        <family val="2"/>
        <charset val="204"/>
      </rPr>
      <t>»</t>
    </r>
  </si>
  <si>
    <t xml:space="preserve">Наименование муниципальной программы/целевых показателей результатов реализации муниципальных программ
</t>
  </si>
  <si>
    <t xml:space="preserve">Сумма, тыс.руб.
</t>
  </si>
  <si>
    <t>Всего</t>
  </si>
  <si>
    <t>Сведения об исполнении расходов бюджета городского округа город Сургут на реализацию муниципальных программ  и о достижении показателей результатов реализации муниципальных программ за 2022 год</t>
  </si>
  <si>
    <t>Значение показателей результатов реализации муниципальных программ</t>
  </si>
  <si>
    <t>Доля выполненных мероприятий при осуществлении деятельности по обращению с животными без владельцев, %</t>
  </si>
  <si>
    <t>Доля граждан, которым предоставлены меры государственной поддержки, от общего количества граждан, предоставивших пакет документов, соответствующих требованиям законодательства, %</t>
  </si>
  <si>
    <t xml:space="preserve">Доля работников органов местного самоуправления, муниципальных организаций города, прошедших обучение по безопасности труда (охрана труда, пожарная безопасность, электробезопасность, промышленная безопасность, работа на высоте), от общего количества работников органов местного самоуправления, муниципальных организаций, подлежащих прохождению обучения по безопасности труда, % </t>
  </si>
  <si>
    <t xml:space="preserve">Доля рабочих мест в органах местного  самоуправления, муниципальных организациях в отношении которых проведена специальная оценка условий труда от общего количества рабочих мест органов  местного самоуправления, муниципальных организаций, подлежащих специальной оценке условий труда, % </t>
  </si>
  <si>
    <t xml:space="preserve">Доля работников органов местного самоуправления, муниципальных организаций города, прошедших диспансеризацию, медицинские осмотры от общего количества  работников органов местного самоуправления, муниципальных организаций, подлежащих прохождению диспансеризации, медицинским осмотрам, % </t>
  </si>
  <si>
    <t xml:space="preserve">Доля работников муниципальных организаций города, обеспеченных специальной одеждой, специальной обувью и другими средствами индивидуальной защиты, от общего количества работников муниципальных организаций, подлежащих обеспечению специальной одеждой, специальной обувью и другими средствами индивидуальной защиты, % </t>
  </si>
  <si>
    <t>Прирост протяженности автомобильных дорог общего пользования местного значения, соответствующих нормативным требованиям к транспортно-эксплуатационным показателям, в результате капитального ремонта и ремонта автомобильных дорог, км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</si>
</sst>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 _₽_-;\-* #,##0.00\ _₽_-;_-* &quot;-&quot;??\ _₽_-;_-@_-"/>
    <numFmt numFmtId="165" formatCode="#,##0.0"/>
    <numFmt numFmtId="166" formatCode="0.0"/>
    <numFmt numFmtId="167" formatCode="_-* #,##0.00_р_._-;\-* #,##0.00_р_._-;_-* &quot;-&quot;??_р_._-;_-@_-"/>
    <numFmt numFmtId="168" formatCode="0.000"/>
    <numFmt numFmtId="169" formatCode="0.0000"/>
  </numFmts>
  <fonts count="35" x14ac:knownFonts="1">
    <font>
      <sz val="10"/>
      <name val="Arial"/>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0"/>
      <name val="Arial"/>
      <family val="2"/>
      <charset val="204"/>
    </font>
    <font>
      <sz val="12"/>
      <name val="Times New Roman"/>
      <family val="1"/>
      <charset val="204"/>
    </font>
    <font>
      <sz val="12"/>
      <color theme="1"/>
      <name val="Times New Roman"/>
      <family val="1"/>
      <charset val="204"/>
    </font>
    <font>
      <sz val="11"/>
      <color indexed="8"/>
      <name val="Calibri"/>
      <family val="2"/>
      <charset val="204"/>
    </font>
    <font>
      <b/>
      <sz val="13"/>
      <color indexed="56"/>
      <name val="Calibri"/>
      <family val="2"/>
      <charset val="204"/>
    </font>
    <font>
      <sz val="11"/>
      <color indexed="60"/>
      <name val="Calibri"/>
      <family val="2"/>
      <charset val="204"/>
    </font>
    <font>
      <sz val="11"/>
      <color indexed="9"/>
      <name val="Calibri"/>
      <family val="2"/>
      <charset val="204"/>
    </font>
    <font>
      <b/>
      <sz val="11"/>
      <color indexed="56"/>
      <name val="Calibri"/>
      <family val="2"/>
      <charset val="204"/>
    </font>
    <font>
      <b/>
      <sz val="11"/>
      <color indexed="52"/>
      <name val="Calibri"/>
      <family val="2"/>
      <charset val="204"/>
    </font>
    <font>
      <b/>
      <sz val="11"/>
      <color indexed="63"/>
      <name val="Calibri"/>
      <family val="2"/>
      <charset val="204"/>
    </font>
    <font>
      <b/>
      <sz val="11"/>
      <color indexed="9"/>
      <name val="Calibri"/>
      <family val="2"/>
      <charset val="204"/>
    </font>
    <font>
      <b/>
      <sz val="15"/>
      <color indexed="56"/>
      <name val="Calibri"/>
      <family val="2"/>
      <charset val="204"/>
    </font>
    <font>
      <sz val="11"/>
      <color indexed="62"/>
      <name val="Calibri"/>
      <family val="2"/>
      <charset val="204"/>
    </font>
    <font>
      <sz val="11"/>
      <color indexed="20"/>
      <name val="Calibri"/>
      <family val="2"/>
      <charset val="204"/>
    </font>
    <font>
      <b/>
      <sz val="11"/>
      <color indexed="8"/>
      <name val="Calibri"/>
      <family val="2"/>
      <charset val="204"/>
    </font>
    <font>
      <sz val="11"/>
      <color indexed="10"/>
      <name val="Calibri"/>
      <family val="2"/>
      <charset val="204"/>
    </font>
    <font>
      <b/>
      <sz val="18"/>
      <color indexed="56"/>
      <name val="Cambria"/>
      <family val="1"/>
      <charset val="204"/>
    </font>
    <font>
      <i/>
      <sz val="11"/>
      <color indexed="23"/>
      <name val="Calibri"/>
      <family val="2"/>
      <charset val="204"/>
    </font>
    <font>
      <sz val="11"/>
      <color indexed="52"/>
      <name val="Calibri"/>
      <family val="2"/>
      <charset val="204"/>
    </font>
    <font>
      <sz val="11"/>
      <color indexed="17"/>
      <name val="Calibri"/>
      <family val="2"/>
      <charset val="204"/>
    </font>
    <font>
      <sz val="12"/>
      <color indexed="8"/>
      <name val="Times New Roman"/>
      <family val="1"/>
      <charset val="204"/>
    </font>
    <font>
      <sz val="12"/>
      <color theme="1"/>
      <name val="Times New Roman"/>
      <family val="2"/>
      <charset val="204"/>
    </font>
    <font>
      <sz val="12"/>
      <color indexed="8"/>
      <name val="Times New Roman"/>
      <family val="2"/>
      <charset val="204"/>
    </font>
    <font>
      <sz val="12"/>
      <color theme="1"/>
      <name val="Calibri"/>
      <family val="2"/>
      <charset val="204"/>
      <scheme val="minor"/>
    </font>
    <font>
      <b/>
      <sz val="12"/>
      <name val="Times New Roman"/>
      <family val="1"/>
      <charset val="204"/>
    </font>
    <font>
      <sz val="12"/>
      <name val="Calibri"/>
      <family val="2"/>
      <charset val="204"/>
      <scheme val="minor"/>
    </font>
    <font>
      <sz val="12"/>
      <name val="Arial"/>
      <family val="2"/>
      <charset val="204"/>
    </font>
    <font>
      <sz val="12"/>
      <name val="Calibri"/>
      <family val="2"/>
      <charset val="204"/>
    </font>
    <font>
      <b/>
      <sz val="12"/>
      <color theme="1"/>
      <name val="Times New Roman"/>
      <family val="1"/>
      <charset val="204"/>
    </font>
  </fonts>
  <fills count="16">
    <fill>
      <patternFill patternType="none"/>
    </fill>
    <fill>
      <patternFill patternType="gray125"/>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36"/>
        <bgColor indexed="64"/>
      </patternFill>
    </fill>
    <fill>
      <patternFill patternType="solid">
        <fgColor indexed="49"/>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xf numFmtId="0" fontId="4" fillId="0" borderId="0"/>
    <xf numFmtId="0" fontId="3" fillId="0" borderId="0"/>
    <xf numFmtId="0" fontId="5" fillId="0" borderId="0"/>
    <xf numFmtId="0" fontId="5" fillId="0" borderId="0"/>
    <xf numFmtId="164" fontId="6" fillId="0" borderId="0" applyFont="0" applyFill="0" applyBorder="0" applyAlignment="0" applyProtection="0"/>
    <xf numFmtId="9" fontId="6" fillId="0" borderId="0" applyFont="0" applyFill="0" applyBorder="0" applyAlignment="0" applyProtection="0"/>
    <xf numFmtId="0" fontId="2" fillId="0" borderId="0"/>
    <xf numFmtId="9" fontId="2" fillId="0" borderId="0" applyFont="0" applyFill="0" applyBorder="0" applyAlignment="0" applyProtection="0"/>
    <xf numFmtId="0" fontId="9" fillId="0" borderId="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10" borderId="0" applyNumberFormat="0" applyBorder="0" applyAlignment="0" applyProtection="0"/>
    <xf numFmtId="0" fontId="18" fillId="4" borderId="4" applyNumberFormat="0" applyAlignment="0" applyProtection="0"/>
    <xf numFmtId="0" fontId="15" fillId="11" borderId="5" applyNumberFormat="0" applyAlignment="0" applyProtection="0"/>
    <xf numFmtId="0" fontId="14" fillId="11" borderId="4" applyNumberFormat="0" applyAlignment="0" applyProtection="0"/>
    <xf numFmtId="0" fontId="17" fillId="0" borderId="6" applyNumberFormat="0" applyFill="0" applyAlignment="0" applyProtection="0"/>
    <xf numFmtId="0" fontId="10" fillId="0" borderId="7" applyNumberFormat="0" applyFill="0" applyAlignment="0" applyProtection="0"/>
    <xf numFmtId="0" fontId="13" fillId="0" borderId="8" applyNumberFormat="0" applyFill="0" applyAlignment="0" applyProtection="0"/>
    <xf numFmtId="0" fontId="13" fillId="0" borderId="0" applyNumberFormat="0" applyFill="0" applyBorder="0" applyAlignment="0" applyProtection="0"/>
    <xf numFmtId="0" fontId="20" fillId="0" borderId="9" applyNumberFormat="0" applyFill="0" applyAlignment="0" applyProtection="0"/>
    <xf numFmtId="0" fontId="16" fillId="12" borderId="10" applyNumberFormat="0" applyAlignment="0" applyProtection="0"/>
    <xf numFmtId="0" fontId="22" fillId="0" borderId="0" applyNumberFormat="0" applyFill="0" applyBorder="0" applyAlignment="0" applyProtection="0"/>
    <xf numFmtId="0" fontId="11" fillId="13" borderId="0" applyNumberFormat="0" applyBorder="0" applyAlignment="0" applyProtection="0"/>
    <xf numFmtId="0" fontId="9" fillId="0" borderId="0"/>
    <xf numFmtId="0" fontId="19" fillId="2" borderId="0" applyNumberFormat="0" applyBorder="0" applyAlignment="0" applyProtection="0"/>
    <xf numFmtId="0" fontId="23" fillId="0" borderId="0" applyNumberFormat="0" applyFill="0" applyBorder="0" applyAlignment="0" applyProtection="0"/>
    <xf numFmtId="0" fontId="9" fillId="14" borderId="11" applyNumberFormat="0" applyFont="0" applyAlignment="0" applyProtection="0"/>
    <xf numFmtId="0" fontId="24" fillId="0" borderId="12" applyNumberFormat="0" applyFill="0" applyAlignment="0" applyProtection="0"/>
    <xf numFmtId="0" fontId="21" fillId="0" borderId="0" applyNumberFormat="0" applyFill="0" applyBorder="0" applyAlignment="0" applyProtection="0"/>
    <xf numFmtId="0" fontId="25" fillId="3" borderId="0" applyNumberFormat="0" applyBorder="0" applyAlignment="0" applyProtection="0"/>
    <xf numFmtId="167" fontId="28" fillId="0" borderId="0" applyFont="0" applyFill="0" applyBorder="0" applyAlignment="0" applyProtection="0"/>
    <xf numFmtId="167" fontId="28" fillId="0" borderId="0" applyFont="0" applyFill="0" applyBorder="0" applyAlignment="0" applyProtection="0"/>
    <xf numFmtId="9" fontId="28" fillId="0" borderId="0" applyFont="0" applyFill="0" applyBorder="0" applyAlignment="0" applyProtection="0"/>
    <xf numFmtId="0" fontId="28" fillId="0" borderId="0"/>
    <xf numFmtId="0" fontId="27" fillId="0" borderId="0"/>
    <xf numFmtId="9" fontId="28" fillId="0" borderId="0" applyFont="0" applyFill="0" applyBorder="0" applyAlignment="0" applyProtection="0"/>
    <xf numFmtId="0" fontId="2" fillId="0" borderId="0"/>
    <xf numFmtId="164" fontId="2" fillId="0" borderId="0" applyFont="0" applyFill="0" applyBorder="0" applyAlignment="0" applyProtection="0"/>
    <xf numFmtId="0" fontId="6" fillId="0" borderId="0"/>
    <xf numFmtId="0" fontId="1" fillId="0" borderId="0"/>
  </cellStyleXfs>
  <cellXfs count="112">
    <xf numFmtId="0" fontId="0" fillId="0" borderId="0" xfId="0"/>
    <xf numFmtId="49" fontId="7" fillId="0" borderId="1" xfId="0" applyNumberFormat="1" applyFont="1" applyFill="1" applyBorder="1" applyAlignment="1" applyProtection="1">
      <alignment horizontal="center" vertical="top" wrapText="1"/>
    </xf>
    <xf numFmtId="0" fontId="8" fillId="0" borderId="0" xfId="1" applyFont="1" applyFill="1" applyBorder="1" applyAlignment="1">
      <alignment vertical="top" wrapText="1"/>
    </xf>
    <xf numFmtId="0" fontId="7" fillId="0" borderId="0" xfId="0" applyFont="1" applyFill="1" applyBorder="1" applyAlignment="1">
      <alignment horizontal="center" vertical="center" wrapText="1"/>
    </xf>
    <xf numFmtId="49" fontId="7" fillId="0" borderId="1" xfId="0" applyNumberFormat="1" applyFont="1" applyFill="1" applyBorder="1" applyAlignment="1">
      <alignment horizontal="center" vertical="top"/>
    </xf>
    <xf numFmtId="49" fontId="8" fillId="0" borderId="1" xfId="3" applyNumberFormat="1" applyFont="1" applyFill="1" applyBorder="1" applyAlignment="1">
      <alignment horizontal="center" vertical="top" wrapText="1"/>
    </xf>
    <xf numFmtId="0" fontId="8" fillId="0" borderId="1" xfId="3" applyFont="1" applyFill="1" applyBorder="1" applyAlignment="1">
      <alignment horizontal="justify" vertical="top" wrapText="1"/>
    </xf>
    <xf numFmtId="0" fontId="7" fillId="0" borderId="13" xfId="0" applyFont="1" applyFill="1" applyBorder="1" applyAlignment="1">
      <alignment horizontal="justify" vertical="top" wrapText="1"/>
    </xf>
    <xf numFmtId="0" fontId="7" fillId="0" borderId="13" xfId="0" applyFont="1" applyFill="1" applyBorder="1" applyAlignment="1">
      <alignment horizontal="center" vertical="center" wrapText="1"/>
    </xf>
    <xf numFmtId="168" fontId="7" fillId="0" borderId="13" xfId="0" applyNumberFormat="1" applyFont="1" applyFill="1" applyBorder="1" applyAlignment="1">
      <alignment horizontal="center" vertical="center"/>
    </xf>
    <xf numFmtId="166" fontId="7" fillId="0" borderId="13" xfId="0" applyNumberFormat="1" applyFont="1" applyFill="1" applyBorder="1" applyAlignment="1">
      <alignment horizontal="center" vertical="center" wrapText="1"/>
    </xf>
    <xf numFmtId="166" fontId="7" fillId="0" borderId="13" xfId="0" applyNumberFormat="1" applyFont="1" applyFill="1" applyBorder="1" applyAlignment="1">
      <alignment horizontal="center" vertical="center"/>
    </xf>
    <xf numFmtId="49" fontId="7" fillId="0" borderId="13" xfId="3" applyNumberFormat="1" applyFont="1" applyFill="1" applyBorder="1" applyAlignment="1">
      <alignment horizontal="justify" vertical="center" wrapText="1"/>
    </xf>
    <xf numFmtId="2" fontId="7" fillId="0" borderId="13" xfId="0" applyNumberFormat="1" applyFont="1" applyFill="1" applyBorder="1" applyAlignment="1">
      <alignment horizontal="center" vertical="center"/>
    </xf>
    <xf numFmtId="0" fontId="7" fillId="0" borderId="13" xfId="0" applyFont="1" applyFill="1" applyBorder="1" applyAlignment="1">
      <alignment horizontal="center" vertical="center"/>
    </xf>
    <xf numFmtId="0" fontId="7" fillId="0" borderId="13" xfId="0" applyFont="1" applyFill="1" applyBorder="1" applyAlignment="1">
      <alignment horizontal="justify" vertical="center" wrapText="1"/>
    </xf>
    <xf numFmtId="0" fontId="7" fillId="0" borderId="1" xfId="0"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top" wrapText="1"/>
    </xf>
    <xf numFmtId="0" fontId="7" fillId="0" borderId="1" xfId="0" applyFont="1" applyFill="1" applyBorder="1" applyAlignment="1">
      <alignment horizontal="justify" vertical="top" wrapText="1"/>
    </xf>
    <xf numFmtId="0" fontId="7" fillId="0" borderId="2" xfId="0" applyFont="1" applyFill="1" applyBorder="1" applyAlignment="1">
      <alignment horizontal="justify" vertical="top" wrapText="1"/>
    </xf>
    <xf numFmtId="49" fontId="8" fillId="0" borderId="1" xfId="2" applyNumberFormat="1" applyFont="1" applyFill="1" applyBorder="1" applyAlignment="1">
      <alignment horizontal="center" vertical="top" wrapText="1"/>
    </xf>
    <xf numFmtId="0" fontId="8" fillId="0" borderId="13" xfId="0" applyFont="1" applyFill="1" applyBorder="1" applyAlignment="1">
      <alignment horizontal="justify" vertical="top" wrapText="1"/>
    </xf>
    <xf numFmtId="49" fontId="7" fillId="0" borderId="13" xfId="3" applyNumberFormat="1" applyFont="1" applyFill="1" applyBorder="1" applyAlignment="1">
      <alignment horizontal="justify" vertical="top" wrapText="1"/>
    </xf>
    <xf numFmtId="49" fontId="8" fillId="0" borderId="1" xfId="0" applyNumberFormat="1" applyFont="1" applyFill="1" applyBorder="1" applyAlignment="1">
      <alignment horizontal="center" vertical="top" wrapText="1"/>
    </xf>
    <xf numFmtId="0" fontId="8" fillId="0" borderId="1" xfId="0" applyFont="1" applyFill="1" applyBorder="1" applyAlignment="1">
      <alignment horizontal="justify" vertical="top" wrapText="1"/>
    </xf>
    <xf numFmtId="0" fontId="7" fillId="0" borderId="1" xfId="40" applyFont="1" applyFill="1" applyBorder="1" applyAlignment="1">
      <alignment horizontal="justify" vertical="top" wrapText="1"/>
    </xf>
    <xf numFmtId="0" fontId="8" fillId="0" borderId="0" xfId="0" applyFont="1" applyFill="1" applyBorder="1"/>
    <xf numFmtId="49" fontId="8" fillId="0" borderId="1" xfId="0" applyNumberFormat="1" applyFont="1" applyFill="1" applyBorder="1" applyAlignment="1">
      <alignment horizontal="center" vertical="top"/>
    </xf>
    <xf numFmtId="49" fontId="8" fillId="0" borderId="1" xfId="0" applyNumberFormat="1" applyFont="1" applyFill="1" applyBorder="1" applyAlignment="1">
      <alignment horizontal="center" vertical="center"/>
    </xf>
    <xf numFmtId="0" fontId="32" fillId="0" borderId="0" xfId="0" applyFont="1" applyFill="1" applyBorder="1"/>
    <xf numFmtId="0" fontId="8" fillId="0" borderId="1" xfId="0" applyFont="1" applyFill="1" applyBorder="1" applyAlignment="1">
      <alignment horizontal="center" vertical="center" wrapText="1"/>
    </xf>
    <xf numFmtId="0" fontId="7" fillId="0" borderId="0" xfId="0" applyFont="1" applyFill="1" applyBorder="1" applyAlignment="1">
      <alignment vertical="center"/>
    </xf>
    <xf numFmtId="0" fontId="7" fillId="0" borderId="1" xfId="38" applyFont="1" applyFill="1" applyBorder="1" applyAlignment="1">
      <alignment horizontal="justify" vertical="top" wrapText="1"/>
    </xf>
    <xf numFmtId="0" fontId="7" fillId="0" borderId="1" xfId="38" applyFont="1" applyFill="1" applyBorder="1" applyAlignment="1" applyProtection="1">
      <alignment horizontal="justify" vertical="top" wrapText="1"/>
      <protection locked="0"/>
    </xf>
    <xf numFmtId="0" fontId="8" fillId="0" borderId="1" xfId="38" applyFont="1" applyFill="1" applyBorder="1" applyAlignment="1">
      <alignment horizontal="justify" vertical="top" wrapText="1"/>
    </xf>
    <xf numFmtId="49" fontId="26" fillId="0" borderId="1" xfId="0" applyNumberFormat="1" applyFont="1" applyFill="1" applyBorder="1" applyAlignment="1">
      <alignment horizontal="center" vertical="top" wrapText="1"/>
    </xf>
    <xf numFmtId="0" fontId="26" fillId="0" borderId="1" xfId="9" applyFont="1" applyFill="1" applyBorder="1" applyAlignment="1">
      <alignment horizontal="justify" vertical="top" wrapText="1"/>
    </xf>
    <xf numFmtId="0" fontId="26" fillId="0" borderId="13" xfId="0" applyFont="1" applyFill="1" applyBorder="1" applyAlignment="1">
      <alignment horizontal="center" vertical="center" wrapText="1"/>
    </xf>
    <xf numFmtId="0" fontId="7" fillId="0" borderId="0" xfId="0" applyFont="1" applyFill="1" applyBorder="1"/>
    <xf numFmtId="4" fontId="8" fillId="0" borderId="1" xfId="0" applyNumberFormat="1" applyFont="1" applyFill="1" applyBorder="1" applyAlignment="1">
      <alignment horizontal="center" vertical="center" wrapText="1"/>
    </xf>
    <xf numFmtId="2" fontId="8" fillId="0" borderId="1" xfId="0" applyNumberFormat="1" applyFont="1" applyFill="1" applyBorder="1" applyAlignment="1">
      <alignment horizontal="center" vertical="center" wrapText="1"/>
    </xf>
    <xf numFmtId="2" fontId="8" fillId="0" borderId="1" xfId="0" applyNumberFormat="1" applyFont="1" applyFill="1" applyBorder="1" applyAlignment="1">
      <alignment horizontal="center" vertical="center"/>
    </xf>
    <xf numFmtId="4" fontId="26" fillId="0" borderId="13" xfId="0" applyNumberFormat="1" applyFont="1" applyFill="1" applyBorder="1" applyAlignment="1">
      <alignment horizontal="center" vertical="center" wrapText="1"/>
    </xf>
    <xf numFmtId="4" fontId="8" fillId="0" borderId="1" xfId="1" applyNumberFormat="1" applyFont="1" applyFill="1" applyBorder="1" applyAlignment="1">
      <alignment horizontal="center" vertical="center" wrapText="1"/>
    </xf>
    <xf numFmtId="165" fontId="7" fillId="0" borderId="1" xfId="0" applyNumberFormat="1" applyFont="1" applyFill="1" applyBorder="1" applyAlignment="1">
      <alignment horizontal="center" vertical="center" wrapText="1"/>
    </xf>
    <xf numFmtId="2" fontId="7" fillId="0" borderId="1" xfId="0" applyNumberFormat="1" applyFont="1" applyFill="1" applyBorder="1" applyAlignment="1">
      <alignment horizontal="center" vertical="center" wrapText="1"/>
    </xf>
    <xf numFmtId="3" fontId="8" fillId="0" borderId="1" xfId="0" applyNumberFormat="1" applyFont="1" applyFill="1" applyBorder="1" applyAlignment="1">
      <alignment horizontal="center" vertical="center" wrapText="1"/>
    </xf>
    <xf numFmtId="166" fontId="8" fillId="0" borderId="1" xfId="0" applyNumberFormat="1" applyFont="1" applyFill="1" applyBorder="1" applyAlignment="1">
      <alignment horizontal="center" vertical="center" wrapText="1"/>
    </xf>
    <xf numFmtId="0" fontId="8" fillId="0" borderId="1" xfId="3" applyFont="1" applyFill="1" applyBorder="1" applyAlignment="1">
      <alignment horizontal="center" vertical="center" wrapText="1"/>
    </xf>
    <xf numFmtId="165" fontId="8" fillId="0" borderId="1" xfId="3" applyNumberFormat="1" applyFont="1" applyFill="1" applyBorder="1" applyAlignment="1">
      <alignment horizontal="center" vertical="center" wrapText="1"/>
    </xf>
    <xf numFmtId="4" fontId="8" fillId="0" borderId="3" xfId="0" applyNumberFormat="1" applyFont="1" applyFill="1" applyBorder="1" applyAlignment="1">
      <alignment horizontal="center" vertical="center" wrapText="1"/>
    </xf>
    <xf numFmtId="4" fontId="8" fillId="0" borderId="1" xfId="3" applyNumberFormat="1" applyFont="1" applyFill="1" applyBorder="1" applyAlignment="1">
      <alignment horizontal="center" vertical="center" wrapText="1"/>
    </xf>
    <xf numFmtId="4" fontId="7" fillId="0" borderId="13" xfId="0" applyNumberFormat="1" applyFont="1" applyFill="1" applyBorder="1" applyAlignment="1">
      <alignment horizontal="center" vertical="center" wrapText="1"/>
    </xf>
    <xf numFmtId="165" fontId="7" fillId="0" borderId="13"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1" fontId="7" fillId="0" borderId="1" xfId="0" applyNumberFormat="1"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3" xfId="2" applyFont="1" applyFill="1" applyBorder="1" applyAlignment="1">
      <alignment horizontal="center" vertical="center" wrapText="1"/>
    </xf>
    <xf numFmtId="3" fontId="7" fillId="0" borderId="13" xfId="2" applyNumberFormat="1" applyFont="1" applyFill="1" applyBorder="1" applyAlignment="1">
      <alignment horizontal="center" vertical="center" wrapText="1"/>
    </xf>
    <xf numFmtId="166" fontId="8" fillId="0" borderId="13" xfId="0" applyNumberFormat="1" applyFont="1" applyFill="1" applyBorder="1" applyAlignment="1">
      <alignment horizontal="center" vertical="center" wrapText="1"/>
    </xf>
    <xf numFmtId="169" fontId="8" fillId="0" borderId="13"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1" xfId="1" applyFont="1" applyFill="1" applyBorder="1" applyAlignment="1">
      <alignment horizontal="center" vertical="top" wrapText="1"/>
    </xf>
    <xf numFmtId="0" fontId="8" fillId="0" borderId="1" xfId="1" applyFont="1" applyFill="1" applyBorder="1" applyAlignment="1">
      <alignment horizontal="center" vertical="center" wrapText="1"/>
    </xf>
    <xf numFmtId="0" fontId="8" fillId="0" borderId="1" xfId="1" applyFont="1" applyFill="1" applyBorder="1" applyAlignment="1">
      <alignment horizontal="justify" vertical="top" wrapText="1"/>
    </xf>
    <xf numFmtId="49" fontId="8" fillId="0" borderId="1" xfId="0" applyNumberFormat="1" applyFont="1" applyFill="1" applyBorder="1" applyAlignment="1">
      <alignment horizontal="justify" vertical="top" wrapText="1"/>
    </xf>
    <xf numFmtId="0" fontId="34" fillId="0" borderId="1" xfId="1" applyFont="1" applyFill="1" applyBorder="1" applyAlignment="1">
      <alignment horizontal="justify" vertical="top" wrapText="1"/>
    </xf>
    <xf numFmtId="0" fontId="30" fillId="0" borderId="0" xfId="0" applyFont="1" applyFill="1" applyBorder="1" applyAlignment="1">
      <alignment horizontal="center" vertical="center" wrapText="1"/>
    </xf>
    <xf numFmtId="49" fontId="7" fillId="0" borderId="0" xfId="0" applyNumberFormat="1" applyFont="1" applyFill="1" applyBorder="1" applyAlignment="1">
      <alignment horizontal="center" vertical="top" wrapText="1"/>
    </xf>
    <xf numFmtId="0" fontId="7" fillId="0" borderId="0" xfId="0" applyFont="1" applyFill="1" applyBorder="1" applyAlignment="1">
      <alignment horizontal="justify" vertical="top" wrapText="1"/>
    </xf>
    <xf numFmtId="4" fontId="7" fillId="0" borderId="0" xfId="0" applyNumberFormat="1" applyFont="1" applyFill="1" applyBorder="1" applyAlignment="1">
      <alignment horizontal="center" vertical="center" wrapText="1"/>
    </xf>
    <xf numFmtId="49" fontId="8" fillId="0" borderId="1" xfId="1" applyNumberFormat="1" applyFont="1" applyFill="1" applyBorder="1" applyAlignment="1">
      <alignment horizontal="center" vertical="top" wrapText="1"/>
    </xf>
    <xf numFmtId="49" fontId="7" fillId="0" borderId="1" xfId="0" applyNumberFormat="1" applyFont="1" applyFill="1" applyBorder="1" applyAlignment="1" applyProtection="1">
      <alignment horizontal="justify" vertical="top" wrapText="1"/>
    </xf>
    <xf numFmtId="49" fontId="7" fillId="0" borderId="1" xfId="0" applyNumberFormat="1" applyFont="1" applyFill="1" applyBorder="1" applyAlignment="1" applyProtection="1">
      <alignment vertical="top" wrapText="1"/>
    </xf>
    <xf numFmtId="4" fontId="7" fillId="0" borderId="1" xfId="0" applyNumberFormat="1" applyFont="1" applyFill="1" applyBorder="1" applyAlignment="1" applyProtection="1">
      <alignment horizontal="center" vertical="center" wrapText="1"/>
    </xf>
    <xf numFmtId="49" fontId="7" fillId="0" borderId="1" xfId="0" applyNumberFormat="1" applyFont="1" applyFill="1" applyBorder="1" applyAlignment="1" applyProtection="1">
      <alignment horizontal="center" vertical="center" wrapText="1"/>
    </xf>
    <xf numFmtId="166" fontId="8" fillId="0" borderId="1" xfId="1" applyNumberFormat="1" applyFont="1" applyFill="1" applyBorder="1" applyAlignment="1">
      <alignment horizontal="center" vertical="center" wrapText="1"/>
    </xf>
    <xf numFmtId="37" fontId="8" fillId="0" borderId="1" xfId="5" applyNumberFormat="1" applyFont="1" applyFill="1" applyBorder="1" applyAlignment="1">
      <alignment horizontal="center" vertical="center" wrapText="1"/>
    </xf>
    <xf numFmtId="4" fontId="8" fillId="0" borderId="1" xfId="5" applyNumberFormat="1" applyFont="1" applyFill="1" applyBorder="1" applyAlignment="1">
      <alignment horizontal="center" vertical="center" wrapText="1"/>
    </xf>
    <xf numFmtId="0" fontId="7" fillId="0" borderId="0" xfId="0" applyFont="1" applyFill="1" applyBorder="1" applyAlignment="1">
      <alignment wrapText="1"/>
    </xf>
    <xf numFmtId="4" fontId="7" fillId="0" borderId="1" xfId="6" applyNumberFormat="1" applyFont="1" applyFill="1" applyBorder="1" applyAlignment="1">
      <alignment horizontal="center" vertical="center" wrapText="1"/>
    </xf>
    <xf numFmtId="0" fontId="31" fillId="0" borderId="0" xfId="0" applyFont="1" applyFill="1" applyBorder="1" applyAlignment="1">
      <alignment vertical="top"/>
    </xf>
    <xf numFmtId="0" fontId="7" fillId="0" borderId="1" xfId="3" applyFont="1" applyFill="1" applyBorder="1" applyAlignment="1">
      <alignment horizontal="justify" vertical="top" wrapText="1"/>
    </xf>
    <xf numFmtId="1" fontId="7" fillId="0" borderId="1" xfId="3" applyNumberFormat="1" applyFont="1" applyFill="1" applyBorder="1" applyAlignment="1">
      <alignment horizontal="center" vertical="center" wrapText="1"/>
    </xf>
    <xf numFmtId="0" fontId="7" fillId="0" borderId="1" xfId="3" applyFont="1" applyFill="1" applyBorder="1" applyAlignment="1">
      <alignment horizontal="center" vertical="center" wrapText="1"/>
    </xf>
    <xf numFmtId="166" fontId="7" fillId="0" borderId="1" xfId="3" applyNumberFormat="1" applyFont="1" applyFill="1" applyBorder="1" applyAlignment="1">
      <alignment horizontal="center" vertical="center" wrapText="1"/>
    </xf>
    <xf numFmtId="0" fontId="8" fillId="0" borderId="3" xfId="0" applyFont="1" applyFill="1" applyBorder="1" applyAlignment="1">
      <alignment horizontal="justify" vertical="top" wrapText="1"/>
    </xf>
    <xf numFmtId="0" fontId="8" fillId="0" borderId="3" xfId="0" applyFont="1" applyFill="1" applyBorder="1" applyAlignment="1">
      <alignment horizontal="center" vertical="center" wrapText="1"/>
    </xf>
    <xf numFmtId="49" fontId="8" fillId="0" borderId="1" xfId="4" applyNumberFormat="1" applyFont="1" applyFill="1" applyBorder="1" applyAlignment="1">
      <alignment horizontal="center" vertical="top" wrapText="1"/>
    </xf>
    <xf numFmtId="0" fontId="8" fillId="0" borderId="1" xfId="4" applyFont="1" applyFill="1" applyBorder="1" applyAlignment="1">
      <alignment horizontal="justify" vertical="top" wrapText="1"/>
    </xf>
    <xf numFmtId="2" fontId="7" fillId="0" borderId="1" xfId="4" applyNumberFormat="1" applyFont="1" applyFill="1" applyBorder="1" applyAlignment="1">
      <alignment horizontal="center" vertical="center" wrapText="1"/>
    </xf>
    <xf numFmtId="2" fontId="8" fillId="0" borderId="1" xfId="4" applyNumberFormat="1" applyFont="1" applyFill="1" applyBorder="1" applyAlignment="1">
      <alignment horizontal="center" vertical="center" wrapText="1"/>
    </xf>
    <xf numFmtId="0" fontId="31" fillId="0" borderId="0" xfId="0" applyFont="1" applyFill="1" applyBorder="1"/>
    <xf numFmtId="49" fontId="7" fillId="0" borderId="14" xfId="0" applyNumberFormat="1" applyFont="1" applyFill="1" applyBorder="1" applyAlignment="1" applyProtection="1">
      <alignment horizontal="justify" vertical="top" wrapText="1"/>
    </xf>
    <xf numFmtId="49" fontId="7" fillId="0" borderId="15" xfId="0" applyNumberFormat="1" applyFont="1" applyFill="1" applyBorder="1" applyAlignment="1" applyProtection="1">
      <alignment vertical="top" wrapText="1"/>
    </xf>
    <xf numFmtId="0" fontId="29" fillId="0" borderId="0" xfId="0" applyFont="1" applyFill="1" applyBorder="1"/>
    <xf numFmtId="49" fontId="34" fillId="0" borderId="1" xfId="1" applyNumberFormat="1" applyFont="1" applyFill="1" applyBorder="1" applyAlignment="1">
      <alignment horizontal="center" vertical="top" wrapText="1"/>
    </xf>
    <xf numFmtId="0" fontId="34" fillId="0" borderId="1" xfId="1" applyFont="1" applyFill="1" applyBorder="1" applyAlignment="1">
      <alignment horizontal="center" vertical="center" wrapText="1"/>
    </xf>
    <xf numFmtId="4" fontId="34" fillId="0" borderId="1" xfId="1" applyNumberFormat="1" applyFont="1" applyFill="1" applyBorder="1" applyAlignment="1">
      <alignment horizontal="center" vertical="center" wrapText="1"/>
    </xf>
    <xf numFmtId="49" fontId="8" fillId="15" borderId="1" xfId="0" applyNumberFormat="1" applyFont="1" applyFill="1" applyBorder="1" applyAlignment="1">
      <alignment horizontal="center" vertical="top" wrapText="1"/>
    </xf>
    <xf numFmtId="0" fontId="8" fillId="15" borderId="13" xfId="0" applyFont="1" applyFill="1" applyBorder="1" applyAlignment="1">
      <alignment horizontal="justify" vertical="top" wrapText="1"/>
    </xf>
    <xf numFmtId="166" fontId="8" fillId="15" borderId="13" xfId="0" applyNumberFormat="1" applyFont="1" applyFill="1" applyBorder="1" applyAlignment="1">
      <alignment horizontal="center" vertical="center" wrapText="1"/>
    </xf>
    <xf numFmtId="4" fontId="8" fillId="15" borderId="1" xfId="0" applyNumberFormat="1" applyFont="1" applyFill="1" applyBorder="1" applyAlignment="1">
      <alignment horizontal="center" vertical="center" wrapText="1"/>
    </xf>
    <xf numFmtId="0" fontId="7" fillId="15" borderId="0" xfId="0" applyFont="1" applyFill="1" applyBorder="1" applyAlignment="1">
      <alignment horizontal="center" vertical="center" wrapText="1"/>
    </xf>
    <xf numFmtId="0" fontId="8" fillId="15" borderId="1" xfId="3" applyFont="1" applyFill="1" applyBorder="1" applyAlignment="1">
      <alignment horizontal="justify" vertical="top" wrapText="1"/>
    </xf>
    <xf numFmtId="49" fontId="7" fillId="15" borderId="1" xfId="0" applyNumberFormat="1" applyFont="1" applyFill="1" applyBorder="1" applyAlignment="1">
      <alignment horizontal="center" vertical="top"/>
    </xf>
    <xf numFmtId="0" fontId="7" fillId="15" borderId="13" xfId="0" applyFont="1" applyFill="1" applyBorder="1" applyAlignment="1">
      <alignment horizontal="justify" vertical="top" wrapText="1"/>
    </xf>
    <xf numFmtId="4" fontId="7" fillId="15" borderId="1" xfId="0" applyNumberFormat="1" applyFont="1" applyFill="1" applyBorder="1" applyAlignment="1">
      <alignment horizontal="center" vertical="center" wrapText="1"/>
    </xf>
    <xf numFmtId="0" fontId="7" fillId="15" borderId="0" xfId="0" applyFont="1" applyFill="1" applyBorder="1"/>
    <xf numFmtId="4" fontId="7" fillId="15" borderId="13"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cellXfs>
  <cellStyles count="44">
    <cellStyle name="Акцент1 2" xfId="10"/>
    <cellStyle name="Акцент2 2" xfId="11"/>
    <cellStyle name="Акцент3 2" xfId="12"/>
    <cellStyle name="Акцент4 2" xfId="13"/>
    <cellStyle name="Акцент5 2" xfId="14"/>
    <cellStyle name="Акцент6 2" xfId="15"/>
    <cellStyle name="Ввод  2" xfId="16"/>
    <cellStyle name="Вывод 2" xfId="17"/>
    <cellStyle name="Вычисление 2" xfId="18"/>
    <cellStyle name="Заголовок 1 2" xfId="19"/>
    <cellStyle name="Заголовок 2 2" xfId="20"/>
    <cellStyle name="Заголовок 3 2" xfId="21"/>
    <cellStyle name="Заголовок 4 2" xfId="22"/>
    <cellStyle name="Итог 2" xfId="23"/>
    <cellStyle name="Контрольная ячейка 2" xfId="24"/>
    <cellStyle name="Название 2" xfId="25"/>
    <cellStyle name="Нейтральный 2" xfId="26"/>
    <cellStyle name="Обычный" xfId="0" builtinId="0"/>
    <cellStyle name="Обычный 2" xfId="3"/>
    <cellStyle name="Обычный 2 2" xfId="4"/>
    <cellStyle name="Обычный 2 3" xfId="27"/>
    <cellStyle name="Обычный 2 4" xfId="42"/>
    <cellStyle name="Обычный 3" xfId="2"/>
    <cellStyle name="Обычный 3 2" xfId="37"/>
    <cellStyle name="Обычный 4" xfId="1"/>
    <cellStyle name="Обычный 4 2" xfId="40"/>
    <cellStyle name="Обычный 5" xfId="7"/>
    <cellStyle name="Обычный 6" xfId="9"/>
    <cellStyle name="Обычный 7" xfId="38"/>
    <cellStyle name="Обычный 8" xfId="43"/>
    <cellStyle name="Плохой 2" xfId="28"/>
    <cellStyle name="Пояснение 2" xfId="29"/>
    <cellStyle name="Примечание 2" xfId="30"/>
    <cellStyle name="Процентный" xfId="6" builtinId="5"/>
    <cellStyle name="Процентный 2" xfId="8"/>
    <cellStyle name="Процентный 2 2" xfId="36"/>
    <cellStyle name="Процентный 3" xfId="39"/>
    <cellStyle name="Связанная ячейка 2" xfId="31"/>
    <cellStyle name="Текст предупреждения 2" xfId="32"/>
    <cellStyle name="Финансовый" xfId="5" builtinId="3"/>
    <cellStyle name="Финансовый 2" xfId="34"/>
    <cellStyle name="Финансовый 3" xfId="35"/>
    <cellStyle name="Финансовый 4" xfId="41"/>
    <cellStyle name="Хороший 2" xfId="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2:D173"/>
  <sheetViews>
    <sheetView showGridLines="0" tabSelected="1" view="pageBreakPreview" zoomScale="70" zoomScaleNormal="100" zoomScaleSheetLayoutView="70" workbookViewId="0">
      <pane xSplit="1" ySplit="4" topLeftCell="B173" activePane="bottomRight" state="frozen"/>
      <selection pane="topRight" activeCell="B1" sqref="B1"/>
      <selection pane="bottomLeft" activeCell="A6" sqref="A6"/>
      <selection pane="bottomRight" activeCell="A87" sqref="A87:XFD87"/>
    </sheetView>
  </sheetViews>
  <sheetFormatPr defaultRowHeight="15.75" x14ac:dyDescent="0.2"/>
  <cols>
    <col min="1" max="1" width="9.140625" style="69" customWidth="1"/>
    <col min="2" max="2" width="127.42578125" style="70" customWidth="1"/>
    <col min="3" max="3" width="18.42578125" style="3" customWidth="1"/>
    <col min="4" max="4" width="25.28515625" style="71" customWidth="1"/>
    <col min="5" max="16384" width="9.140625" style="3"/>
  </cols>
  <sheetData>
    <row r="2" spans="1:4" ht="41.25" customHeight="1" x14ac:dyDescent="0.2">
      <c r="A2" s="111" t="s">
        <v>332</v>
      </c>
      <c r="B2" s="111"/>
      <c r="C2" s="111"/>
      <c r="D2" s="111"/>
    </row>
    <row r="4" spans="1:4" ht="102.75" customHeight="1" x14ac:dyDescent="0.2">
      <c r="A4" s="72" t="s">
        <v>21</v>
      </c>
      <c r="B4" s="63" t="s">
        <v>329</v>
      </c>
      <c r="C4" s="64" t="s">
        <v>333</v>
      </c>
      <c r="D4" s="44" t="s">
        <v>330</v>
      </c>
    </row>
    <row r="5" spans="1:4" s="68" customFormat="1" x14ac:dyDescent="0.2">
      <c r="A5" s="97"/>
      <c r="B5" s="67" t="s">
        <v>331</v>
      </c>
      <c r="C5" s="98"/>
      <c r="D5" s="99">
        <f>D6+D12+D24+D27+D38+D41+D46+D49+D60+D75+D80+D85+D94+D100+D103+D107+D116+D131+D139+D142+D146+D157</f>
        <v>33704009</v>
      </c>
    </row>
    <row r="6" spans="1:4" x14ac:dyDescent="0.2">
      <c r="A6" s="1" t="s">
        <v>22</v>
      </c>
      <c r="B6" s="73" t="s">
        <v>0</v>
      </c>
      <c r="C6" s="74"/>
      <c r="D6" s="75">
        <v>199091.08</v>
      </c>
    </row>
    <row r="7" spans="1:4" x14ac:dyDescent="0.2">
      <c r="A7" s="18" t="s">
        <v>50</v>
      </c>
      <c r="B7" s="19" t="s">
        <v>193</v>
      </c>
      <c r="C7" s="46">
        <f>1.1135*100</f>
        <v>111.35</v>
      </c>
      <c r="D7" s="17"/>
    </row>
    <row r="8" spans="1:4" ht="47.25" x14ac:dyDescent="0.2">
      <c r="A8" s="18" t="s">
        <v>51</v>
      </c>
      <c r="B8" s="19" t="s">
        <v>194</v>
      </c>
      <c r="C8" s="46">
        <f>0.0941*100</f>
        <v>9.41</v>
      </c>
      <c r="D8" s="17"/>
    </row>
    <row r="9" spans="1:4" ht="31.5" x14ac:dyDescent="0.2">
      <c r="A9" s="18" t="s">
        <v>52</v>
      </c>
      <c r="B9" s="19" t="s">
        <v>195</v>
      </c>
      <c r="C9" s="46">
        <f>0.9736*100</f>
        <v>97.36</v>
      </c>
      <c r="D9" s="17"/>
    </row>
    <row r="10" spans="1:4" ht="31.5" x14ac:dyDescent="0.2">
      <c r="A10" s="18" t="s">
        <v>53</v>
      </c>
      <c r="B10" s="19" t="s">
        <v>196</v>
      </c>
      <c r="C10" s="46">
        <v>100</v>
      </c>
      <c r="D10" s="17"/>
    </row>
    <row r="11" spans="1:4" ht="31.5" x14ac:dyDescent="0.2">
      <c r="A11" s="18" t="s">
        <v>54</v>
      </c>
      <c r="B11" s="19" t="s">
        <v>197</v>
      </c>
      <c r="C11" s="46">
        <f>0.8261*100</f>
        <v>82.61</v>
      </c>
      <c r="D11" s="17"/>
    </row>
    <row r="12" spans="1:4" x14ac:dyDescent="0.2">
      <c r="A12" s="1" t="s">
        <v>23</v>
      </c>
      <c r="B12" s="73" t="s">
        <v>1</v>
      </c>
      <c r="C12" s="76"/>
      <c r="D12" s="17">
        <v>18695760.800000001</v>
      </c>
    </row>
    <row r="13" spans="1:4" s="2" customFormat="1" ht="31.5" x14ac:dyDescent="0.2">
      <c r="A13" s="72" t="s">
        <v>56</v>
      </c>
      <c r="B13" s="65" t="s">
        <v>43</v>
      </c>
      <c r="C13" s="64">
        <v>82.2</v>
      </c>
      <c r="D13" s="44"/>
    </row>
    <row r="14" spans="1:4" s="2" customFormat="1" ht="63" x14ac:dyDescent="0.2">
      <c r="A14" s="72" t="s">
        <v>57</v>
      </c>
      <c r="B14" s="65" t="s">
        <v>189</v>
      </c>
      <c r="C14" s="64">
        <v>100</v>
      </c>
      <c r="D14" s="44"/>
    </row>
    <row r="15" spans="1:4" s="2" customFormat="1" x14ac:dyDescent="0.2">
      <c r="A15" s="72" t="s">
        <v>58</v>
      </c>
      <c r="B15" s="65" t="s">
        <v>44</v>
      </c>
      <c r="C15" s="77">
        <v>90.6</v>
      </c>
      <c r="D15" s="44"/>
    </row>
    <row r="16" spans="1:4" s="2" customFormat="1" x14ac:dyDescent="0.2">
      <c r="A16" s="72" t="s">
        <v>59</v>
      </c>
      <c r="B16" s="65" t="s">
        <v>45</v>
      </c>
      <c r="C16" s="64">
        <v>97</v>
      </c>
      <c r="D16" s="44"/>
    </row>
    <row r="17" spans="1:4" s="2" customFormat="1" ht="31.5" x14ac:dyDescent="0.2">
      <c r="A17" s="72" t="s">
        <v>60</v>
      </c>
      <c r="B17" s="65" t="s">
        <v>46</v>
      </c>
      <c r="C17" s="64">
        <v>22</v>
      </c>
      <c r="D17" s="44"/>
    </row>
    <row r="18" spans="1:4" s="2" customFormat="1" ht="63" x14ac:dyDescent="0.2">
      <c r="A18" s="72" t="s">
        <v>61</v>
      </c>
      <c r="B18" s="65" t="s">
        <v>300</v>
      </c>
      <c r="C18" s="64">
        <v>5.6</v>
      </c>
      <c r="D18" s="44"/>
    </row>
    <row r="19" spans="1:4" s="2" customFormat="1" ht="47.25" x14ac:dyDescent="0.2">
      <c r="A19" s="72" t="s">
        <v>62</v>
      </c>
      <c r="B19" s="65" t="s">
        <v>47</v>
      </c>
      <c r="C19" s="64">
        <v>100</v>
      </c>
      <c r="D19" s="44"/>
    </row>
    <row r="20" spans="1:4" s="2" customFormat="1" ht="31.5" x14ac:dyDescent="0.2">
      <c r="A20" s="72" t="s">
        <v>63</v>
      </c>
      <c r="B20" s="65" t="s">
        <v>188</v>
      </c>
      <c r="C20" s="64">
        <v>100</v>
      </c>
      <c r="D20" s="44"/>
    </row>
    <row r="21" spans="1:4" s="2" customFormat="1" x14ac:dyDescent="0.2">
      <c r="A21" s="72" t="s">
        <v>64</v>
      </c>
      <c r="B21" s="65" t="s">
        <v>48</v>
      </c>
      <c r="C21" s="64">
        <v>1</v>
      </c>
      <c r="D21" s="44"/>
    </row>
    <row r="22" spans="1:4" s="2" customFormat="1" x14ac:dyDescent="0.2">
      <c r="A22" s="72" t="s">
        <v>65</v>
      </c>
      <c r="B22" s="65" t="s">
        <v>49</v>
      </c>
      <c r="C22" s="64">
        <v>100</v>
      </c>
      <c r="D22" s="44"/>
    </row>
    <row r="23" spans="1:4" s="2" customFormat="1" x14ac:dyDescent="0.2">
      <c r="A23" s="72" t="s">
        <v>301</v>
      </c>
      <c r="B23" s="65" t="s">
        <v>302</v>
      </c>
      <c r="C23" s="64">
        <v>35</v>
      </c>
      <c r="D23" s="44"/>
    </row>
    <row r="24" spans="1:4" x14ac:dyDescent="0.2">
      <c r="A24" s="1" t="s">
        <v>24</v>
      </c>
      <c r="B24" s="73" t="s">
        <v>288</v>
      </c>
      <c r="C24" s="76"/>
      <c r="D24" s="17">
        <v>1890089.78</v>
      </c>
    </row>
    <row r="25" spans="1:4" s="80" customFormat="1" x14ac:dyDescent="0.25">
      <c r="A25" s="18" t="s">
        <v>96</v>
      </c>
      <c r="B25" s="19" t="s">
        <v>198</v>
      </c>
      <c r="C25" s="78">
        <v>4129</v>
      </c>
      <c r="D25" s="79"/>
    </row>
    <row r="26" spans="1:4" s="80" customFormat="1" x14ac:dyDescent="0.25">
      <c r="A26" s="18" t="s">
        <v>97</v>
      </c>
      <c r="B26" s="19" t="s">
        <v>199</v>
      </c>
      <c r="C26" s="78">
        <v>1177</v>
      </c>
      <c r="D26" s="79"/>
    </row>
    <row r="27" spans="1:4" x14ac:dyDescent="0.2">
      <c r="A27" s="1" t="s">
        <v>25</v>
      </c>
      <c r="B27" s="73" t="s">
        <v>2</v>
      </c>
      <c r="C27" s="76"/>
      <c r="D27" s="17">
        <v>1316907.51</v>
      </c>
    </row>
    <row r="28" spans="1:4" s="82" customFormat="1" x14ac:dyDescent="0.2">
      <c r="A28" s="18" t="s">
        <v>98</v>
      </c>
      <c r="B28" s="19" t="s">
        <v>312</v>
      </c>
      <c r="C28" s="16">
        <v>42</v>
      </c>
      <c r="D28" s="81"/>
    </row>
    <row r="29" spans="1:4" s="82" customFormat="1" ht="31.5" x14ac:dyDescent="0.2">
      <c r="A29" s="18" t="s">
        <v>99</v>
      </c>
      <c r="B29" s="19" t="s">
        <v>200</v>
      </c>
      <c r="C29" s="16">
        <v>19.600000000000001</v>
      </c>
      <c r="D29" s="81"/>
    </row>
    <row r="30" spans="1:4" s="82" customFormat="1" ht="31.5" x14ac:dyDescent="0.2">
      <c r="A30" s="18" t="s">
        <v>100</v>
      </c>
      <c r="B30" s="19" t="s">
        <v>201</v>
      </c>
      <c r="C30" s="16">
        <v>9.9</v>
      </c>
      <c r="D30" s="81"/>
    </row>
    <row r="31" spans="1:4" s="82" customFormat="1" ht="31.5" x14ac:dyDescent="0.2">
      <c r="A31" s="18" t="s">
        <v>101</v>
      </c>
      <c r="B31" s="19" t="s">
        <v>202</v>
      </c>
      <c r="C31" s="16">
        <v>85</v>
      </c>
      <c r="D31" s="81"/>
    </row>
    <row r="32" spans="1:4" s="82" customFormat="1" ht="31.5" x14ac:dyDescent="0.2">
      <c r="A32" s="18" t="s">
        <v>102</v>
      </c>
      <c r="B32" s="19" t="s">
        <v>203</v>
      </c>
      <c r="C32" s="16">
        <v>13</v>
      </c>
      <c r="D32" s="81"/>
    </row>
    <row r="33" spans="1:4" s="82" customFormat="1" ht="47.25" x14ac:dyDescent="0.2">
      <c r="A33" s="18" t="s">
        <v>103</v>
      </c>
      <c r="B33" s="19" t="s">
        <v>204</v>
      </c>
      <c r="C33" s="16">
        <v>44.3</v>
      </c>
      <c r="D33" s="81"/>
    </row>
    <row r="34" spans="1:4" s="82" customFormat="1" x14ac:dyDescent="0.2">
      <c r="A34" s="18" t="s">
        <v>104</v>
      </c>
      <c r="B34" s="83" t="s">
        <v>205</v>
      </c>
      <c r="C34" s="84">
        <v>97</v>
      </c>
      <c r="D34" s="81"/>
    </row>
    <row r="35" spans="1:4" s="82" customFormat="1" ht="47.25" x14ac:dyDescent="0.2">
      <c r="A35" s="18" t="s">
        <v>105</v>
      </c>
      <c r="B35" s="19" t="s">
        <v>206</v>
      </c>
      <c r="C35" s="85">
        <v>0.5</v>
      </c>
      <c r="D35" s="81"/>
    </row>
    <row r="36" spans="1:4" s="82" customFormat="1" ht="31.5" x14ac:dyDescent="0.2">
      <c r="A36" s="18" t="s">
        <v>106</v>
      </c>
      <c r="B36" s="83" t="s">
        <v>287</v>
      </c>
      <c r="C36" s="86">
        <v>80.599999999999994</v>
      </c>
      <c r="D36" s="81"/>
    </row>
    <row r="37" spans="1:4" s="82" customFormat="1" ht="31.5" x14ac:dyDescent="0.2">
      <c r="A37" s="18" t="s">
        <v>107</v>
      </c>
      <c r="B37" s="19" t="s">
        <v>207</v>
      </c>
      <c r="C37" s="85">
        <v>48</v>
      </c>
      <c r="D37" s="81"/>
    </row>
    <row r="38" spans="1:4" x14ac:dyDescent="0.2">
      <c r="A38" s="1" t="s">
        <v>26</v>
      </c>
      <c r="B38" s="73" t="s">
        <v>3</v>
      </c>
      <c r="C38" s="76"/>
      <c r="D38" s="17">
        <v>380590.3</v>
      </c>
    </row>
    <row r="39" spans="1:4" s="30" customFormat="1" x14ac:dyDescent="0.2">
      <c r="A39" s="18" t="s">
        <v>108</v>
      </c>
      <c r="B39" s="19" t="s">
        <v>208</v>
      </c>
      <c r="C39" s="47">
        <v>1202</v>
      </c>
      <c r="D39" s="81"/>
    </row>
    <row r="40" spans="1:4" s="30" customFormat="1" ht="31.5" x14ac:dyDescent="0.2">
      <c r="A40" s="18" t="s">
        <v>109</v>
      </c>
      <c r="B40" s="19" t="s">
        <v>209</v>
      </c>
      <c r="C40" s="47">
        <v>40833</v>
      </c>
      <c r="D40" s="81"/>
    </row>
    <row r="41" spans="1:4" x14ac:dyDescent="0.2">
      <c r="A41" s="1" t="s">
        <v>27</v>
      </c>
      <c r="B41" s="73" t="s">
        <v>4</v>
      </c>
      <c r="C41" s="76"/>
      <c r="D41" s="17">
        <v>473805</v>
      </c>
    </row>
    <row r="42" spans="1:4" ht="31.5" x14ac:dyDescent="0.2">
      <c r="A42" s="18" t="s">
        <v>66</v>
      </c>
      <c r="B42" s="7" t="s">
        <v>251</v>
      </c>
      <c r="C42" s="16">
        <v>10.9</v>
      </c>
      <c r="D42" s="17"/>
    </row>
    <row r="43" spans="1:4" x14ac:dyDescent="0.2">
      <c r="A43" s="18" t="s">
        <v>67</v>
      </c>
      <c r="B43" s="7" t="s">
        <v>252</v>
      </c>
      <c r="C43" s="16">
        <v>0</v>
      </c>
      <c r="D43" s="17"/>
    </row>
    <row r="44" spans="1:4" x14ac:dyDescent="0.2">
      <c r="A44" s="18" t="s">
        <v>68</v>
      </c>
      <c r="B44" s="7" t="s">
        <v>253</v>
      </c>
      <c r="C44" s="16">
        <v>102.1</v>
      </c>
      <c r="D44" s="17"/>
    </row>
    <row r="45" spans="1:4" x14ac:dyDescent="0.2">
      <c r="A45" s="18" t="s">
        <v>69</v>
      </c>
      <c r="B45" s="7" t="s">
        <v>254</v>
      </c>
      <c r="C45" s="16">
        <v>1</v>
      </c>
      <c r="D45" s="17"/>
    </row>
    <row r="46" spans="1:4" ht="31.5" x14ac:dyDescent="0.2">
      <c r="A46" s="1" t="s">
        <v>28</v>
      </c>
      <c r="B46" s="73" t="s">
        <v>5</v>
      </c>
      <c r="C46" s="76"/>
      <c r="D46" s="17">
        <v>163777.16</v>
      </c>
    </row>
    <row r="47" spans="1:4" ht="31.5" x14ac:dyDescent="0.2">
      <c r="A47" s="18" t="s">
        <v>70</v>
      </c>
      <c r="B47" s="19" t="s">
        <v>289</v>
      </c>
      <c r="C47" s="16">
        <v>100</v>
      </c>
      <c r="D47" s="40"/>
    </row>
    <row r="48" spans="1:4" x14ac:dyDescent="0.2">
      <c r="A48" s="18" t="s">
        <v>71</v>
      </c>
      <c r="B48" s="19" t="s">
        <v>290</v>
      </c>
      <c r="C48" s="16">
        <v>6654</v>
      </c>
      <c r="D48" s="40"/>
    </row>
    <row r="49" spans="1:4" ht="31.5" x14ac:dyDescent="0.2">
      <c r="A49" s="1" t="s">
        <v>29</v>
      </c>
      <c r="B49" s="73" t="s">
        <v>6</v>
      </c>
      <c r="C49" s="76"/>
      <c r="D49" s="17">
        <v>13711.59</v>
      </c>
    </row>
    <row r="50" spans="1:4" ht="31.5" x14ac:dyDescent="0.2">
      <c r="A50" s="4" t="s">
        <v>72</v>
      </c>
      <c r="B50" s="15" t="s">
        <v>256</v>
      </c>
      <c r="C50" s="9">
        <v>0.16</v>
      </c>
      <c r="D50" s="17"/>
    </row>
    <row r="51" spans="1:4" ht="31.5" x14ac:dyDescent="0.2">
      <c r="A51" s="4" t="s">
        <v>73</v>
      </c>
      <c r="B51" s="15" t="s">
        <v>255</v>
      </c>
      <c r="C51" s="10">
        <v>40</v>
      </c>
      <c r="D51" s="17"/>
    </row>
    <row r="52" spans="1:4" ht="31.5" x14ac:dyDescent="0.2">
      <c r="A52" s="4" t="s">
        <v>74</v>
      </c>
      <c r="B52" s="15" t="s">
        <v>257</v>
      </c>
      <c r="C52" s="11">
        <v>3.4</v>
      </c>
      <c r="D52" s="17"/>
    </row>
    <row r="53" spans="1:4" ht="31.5" x14ac:dyDescent="0.2">
      <c r="A53" s="4" t="s">
        <v>75</v>
      </c>
      <c r="B53" s="15" t="s">
        <v>258</v>
      </c>
      <c r="C53" s="11">
        <v>1.9</v>
      </c>
      <c r="D53" s="17"/>
    </row>
    <row r="54" spans="1:4" ht="31.5" x14ac:dyDescent="0.2">
      <c r="A54" s="4" t="s">
        <v>76</v>
      </c>
      <c r="B54" s="12" t="s">
        <v>291</v>
      </c>
      <c r="C54" s="13">
        <v>157.19999999999999</v>
      </c>
      <c r="D54" s="17"/>
    </row>
    <row r="55" spans="1:4" ht="31.5" x14ac:dyDescent="0.2">
      <c r="A55" s="4" t="s">
        <v>77</v>
      </c>
      <c r="B55" s="12" t="s">
        <v>292</v>
      </c>
      <c r="C55" s="13">
        <v>3.63</v>
      </c>
      <c r="D55" s="17"/>
    </row>
    <row r="56" spans="1:4" ht="31.5" x14ac:dyDescent="0.2">
      <c r="A56" s="4" t="s">
        <v>78</v>
      </c>
      <c r="B56" s="12" t="s">
        <v>293</v>
      </c>
      <c r="C56" s="13">
        <v>0.15</v>
      </c>
      <c r="D56" s="17"/>
    </row>
    <row r="57" spans="1:4" ht="31.5" x14ac:dyDescent="0.2">
      <c r="A57" s="4" t="s">
        <v>79</v>
      </c>
      <c r="B57" s="12" t="s">
        <v>294</v>
      </c>
      <c r="C57" s="13">
        <v>8.26</v>
      </c>
      <c r="D57" s="17"/>
    </row>
    <row r="58" spans="1:4" ht="31.5" x14ac:dyDescent="0.2">
      <c r="A58" s="4" t="s">
        <v>80</v>
      </c>
      <c r="B58" s="12" t="s">
        <v>295</v>
      </c>
      <c r="C58" s="13">
        <v>7.53</v>
      </c>
      <c r="D58" s="17"/>
    </row>
    <row r="59" spans="1:4" ht="47.25" x14ac:dyDescent="0.2">
      <c r="A59" s="4" t="s">
        <v>81</v>
      </c>
      <c r="B59" s="7" t="s">
        <v>296</v>
      </c>
      <c r="C59" s="14">
        <v>100</v>
      </c>
      <c r="D59" s="17"/>
    </row>
    <row r="60" spans="1:4" x14ac:dyDescent="0.2">
      <c r="A60" s="1" t="s">
        <v>30</v>
      </c>
      <c r="B60" s="73" t="s">
        <v>7</v>
      </c>
      <c r="C60" s="76"/>
      <c r="D60" s="17">
        <v>4294583.3600000003</v>
      </c>
    </row>
    <row r="61" spans="1:4" x14ac:dyDescent="0.2">
      <c r="A61" s="5" t="s">
        <v>82</v>
      </c>
      <c r="B61" s="6" t="s">
        <v>297</v>
      </c>
      <c r="C61" s="49">
        <v>1.7190000000000001</v>
      </c>
      <c r="D61" s="40"/>
    </row>
    <row r="62" spans="1:4" ht="47.25" x14ac:dyDescent="0.2">
      <c r="A62" s="5" t="s">
        <v>83</v>
      </c>
      <c r="B62" s="6" t="s">
        <v>298</v>
      </c>
      <c r="C62" s="49">
        <v>82.58</v>
      </c>
      <c r="D62" s="40"/>
    </row>
    <row r="63" spans="1:4" ht="47.25" x14ac:dyDescent="0.2">
      <c r="A63" s="5" t="s">
        <v>84</v>
      </c>
      <c r="B63" s="6" t="s">
        <v>259</v>
      </c>
      <c r="C63" s="49">
        <v>70</v>
      </c>
      <c r="D63" s="40"/>
    </row>
    <row r="64" spans="1:4" ht="47.25" x14ac:dyDescent="0.2">
      <c r="A64" s="5" t="s">
        <v>85</v>
      </c>
      <c r="B64" s="6" t="s">
        <v>260</v>
      </c>
      <c r="C64" s="50">
        <v>4437.8</v>
      </c>
      <c r="D64" s="40"/>
    </row>
    <row r="65" spans="1:4" ht="31.5" x14ac:dyDescent="0.2">
      <c r="A65" s="5" t="s">
        <v>86</v>
      </c>
      <c r="B65" s="6" t="s">
        <v>261</v>
      </c>
      <c r="C65" s="49">
        <v>198.1</v>
      </c>
      <c r="D65" s="40"/>
    </row>
    <row r="66" spans="1:4" ht="31.5" x14ac:dyDescent="0.2">
      <c r="A66" s="5" t="s">
        <v>87</v>
      </c>
      <c r="B66" s="6" t="s">
        <v>299</v>
      </c>
      <c r="C66" s="49">
        <v>0.61899999999999999</v>
      </c>
      <c r="D66" s="40"/>
    </row>
    <row r="67" spans="1:4" ht="47.25" x14ac:dyDescent="0.2">
      <c r="A67" s="5" t="s">
        <v>88</v>
      </c>
      <c r="B67" s="105" t="s">
        <v>340</v>
      </c>
      <c r="C67" s="49">
        <v>10.23</v>
      </c>
      <c r="D67" s="40"/>
    </row>
    <row r="68" spans="1:4" x14ac:dyDescent="0.2">
      <c r="A68" s="5" t="s">
        <v>309</v>
      </c>
      <c r="B68" s="87" t="s">
        <v>303</v>
      </c>
      <c r="C68" s="88">
        <v>3</v>
      </c>
      <c r="D68" s="51"/>
    </row>
    <row r="69" spans="1:4" x14ac:dyDescent="0.2">
      <c r="A69" s="5" t="s">
        <v>89</v>
      </c>
      <c r="B69" s="6" t="s">
        <v>262</v>
      </c>
      <c r="C69" s="49">
        <v>0</v>
      </c>
      <c r="D69" s="40"/>
    </row>
    <row r="70" spans="1:4" x14ac:dyDescent="0.2">
      <c r="A70" s="5" t="s">
        <v>90</v>
      </c>
      <c r="B70" s="6" t="s">
        <v>263</v>
      </c>
      <c r="C70" s="52">
        <v>1066.05</v>
      </c>
      <c r="D70" s="40"/>
    </row>
    <row r="71" spans="1:4" x14ac:dyDescent="0.2">
      <c r="A71" s="5" t="s">
        <v>266</v>
      </c>
      <c r="B71" s="6" t="s">
        <v>264</v>
      </c>
      <c r="C71" s="49">
        <v>99</v>
      </c>
      <c r="D71" s="40"/>
    </row>
    <row r="72" spans="1:4" x14ac:dyDescent="0.2">
      <c r="A72" s="5" t="s">
        <v>267</v>
      </c>
      <c r="B72" s="6" t="s">
        <v>265</v>
      </c>
      <c r="C72" s="49">
        <v>82.6</v>
      </c>
      <c r="D72" s="40"/>
    </row>
    <row r="73" spans="1:4" x14ac:dyDescent="0.2">
      <c r="A73" s="5" t="s">
        <v>310</v>
      </c>
      <c r="B73" s="25" t="s">
        <v>304</v>
      </c>
      <c r="C73" s="41">
        <v>209.22</v>
      </c>
      <c r="D73" s="40"/>
    </row>
    <row r="74" spans="1:4" ht="47.25" x14ac:dyDescent="0.2">
      <c r="A74" s="5" t="s">
        <v>311</v>
      </c>
      <c r="B74" s="25" t="s">
        <v>305</v>
      </c>
      <c r="C74" s="48">
        <v>80.7</v>
      </c>
      <c r="D74" s="40"/>
    </row>
    <row r="75" spans="1:4" x14ac:dyDescent="0.2">
      <c r="A75" s="1" t="s">
        <v>31</v>
      </c>
      <c r="B75" s="73" t="s">
        <v>8</v>
      </c>
      <c r="C75" s="76"/>
      <c r="D75" s="17">
        <v>354387.55</v>
      </c>
    </row>
    <row r="76" spans="1:4" x14ac:dyDescent="0.2">
      <c r="A76" s="89" t="s">
        <v>91</v>
      </c>
      <c r="B76" s="90" t="s">
        <v>269</v>
      </c>
      <c r="C76" s="91">
        <v>100</v>
      </c>
      <c r="D76" s="17"/>
    </row>
    <row r="77" spans="1:4" x14ac:dyDescent="0.2">
      <c r="A77" s="89" t="s">
        <v>92</v>
      </c>
      <c r="B77" s="90" t="s">
        <v>306</v>
      </c>
      <c r="C77" s="91">
        <v>100</v>
      </c>
      <c r="D77" s="17"/>
    </row>
    <row r="78" spans="1:4" x14ac:dyDescent="0.2">
      <c r="A78" s="89" t="s">
        <v>93</v>
      </c>
      <c r="B78" s="90" t="s">
        <v>334</v>
      </c>
      <c r="C78" s="91">
        <v>100</v>
      </c>
      <c r="D78" s="17"/>
    </row>
    <row r="79" spans="1:4" ht="31.5" x14ac:dyDescent="0.2">
      <c r="A79" s="89" t="s">
        <v>94</v>
      </c>
      <c r="B79" s="90" t="s">
        <v>268</v>
      </c>
      <c r="C79" s="91">
        <v>100</v>
      </c>
      <c r="D79" s="17"/>
    </row>
    <row r="80" spans="1:4" ht="31.5" x14ac:dyDescent="0.2">
      <c r="A80" s="1" t="s">
        <v>32</v>
      </c>
      <c r="B80" s="73" t="s">
        <v>9</v>
      </c>
      <c r="C80" s="76"/>
      <c r="D80" s="17">
        <v>202657.02</v>
      </c>
    </row>
    <row r="81" spans="1:4" ht="31.5" x14ac:dyDescent="0.2">
      <c r="A81" s="1" t="s">
        <v>110</v>
      </c>
      <c r="B81" s="90" t="s">
        <v>270</v>
      </c>
      <c r="C81" s="92">
        <v>100</v>
      </c>
      <c r="D81" s="40"/>
    </row>
    <row r="82" spans="1:4" x14ac:dyDescent="0.2">
      <c r="A82" s="1" t="s">
        <v>111</v>
      </c>
      <c r="B82" s="90" t="s">
        <v>271</v>
      </c>
      <c r="C82" s="92">
        <v>100</v>
      </c>
      <c r="D82" s="40"/>
    </row>
    <row r="83" spans="1:4" x14ac:dyDescent="0.2">
      <c r="A83" s="1" t="s">
        <v>112</v>
      </c>
      <c r="B83" s="90" t="s">
        <v>272</v>
      </c>
      <c r="C83" s="92">
        <v>100</v>
      </c>
      <c r="D83" s="40"/>
    </row>
    <row r="84" spans="1:4" x14ac:dyDescent="0.2">
      <c r="A84" s="1" t="s">
        <v>113</v>
      </c>
      <c r="B84" s="90" t="s">
        <v>273</v>
      </c>
      <c r="C84" s="92">
        <v>100</v>
      </c>
      <c r="D84" s="40"/>
    </row>
    <row r="85" spans="1:4" ht="31.5" x14ac:dyDescent="0.2">
      <c r="A85" s="1" t="s">
        <v>33</v>
      </c>
      <c r="B85" s="73" t="s">
        <v>10</v>
      </c>
      <c r="C85" s="76"/>
      <c r="D85" s="17">
        <v>237617.95</v>
      </c>
    </row>
    <row r="86" spans="1:4" s="39" customFormat="1" ht="31.5" x14ac:dyDescent="0.25">
      <c r="A86" s="4" t="s">
        <v>114</v>
      </c>
      <c r="B86" s="7" t="s">
        <v>210</v>
      </c>
      <c r="C86" s="53">
        <v>100</v>
      </c>
      <c r="D86" s="17"/>
    </row>
    <row r="87" spans="1:4" s="109" customFormat="1" ht="31.5" x14ac:dyDescent="0.25">
      <c r="A87" s="106" t="s">
        <v>115</v>
      </c>
      <c r="B87" s="107" t="s">
        <v>323</v>
      </c>
      <c r="C87" s="110">
        <v>133</v>
      </c>
      <c r="D87" s="108"/>
    </row>
    <row r="88" spans="1:4" s="39" customFormat="1" ht="47.25" x14ac:dyDescent="0.25">
      <c r="A88" s="4" t="s">
        <v>116</v>
      </c>
      <c r="B88" s="7" t="s">
        <v>327</v>
      </c>
      <c r="C88" s="53">
        <v>100</v>
      </c>
      <c r="D88" s="17"/>
    </row>
    <row r="89" spans="1:4" s="39" customFormat="1" ht="63" x14ac:dyDescent="0.25">
      <c r="A89" s="4" t="s">
        <v>117</v>
      </c>
      <c r="B89" s="7" t="s">
        <v>326</v>
      </c>
      <c r="C89" s="53">
        <v>100</v>
      </c>
      <c r="D89" s="17"/>
    </row>
    <row r="90" spans="1:4" s="39" customFormat="1" x14ac:dyDescent="0.25">
      <c r="A90" s="4" t="s">
        <v>118</v>
      </c>
      <c r="B90" s="7" t="s">
        <v>324</v>
      </c>
      <c r="C90" s="53">
        <v>92.1</v>
      </c>
      <c r="D90" s="17"/>
    </row>
    <row r="91" spans="1:4" s="39" customFormat="1" x14ac:dyDescent="0.25">
      <c r="A91" s="4" t="s">
        <v>119</v>
      </c>
      <c r="B91" s="7" t="s">
        <v>211</v>
      </c>
      <c r="C91" s="53">
        <v>100</v>
      </c>
      <c r="D91" s="17"/>
    </row>
    <row r="92" spans="1:4" s="39" customFormat="1" ht="47.25" x14ac:dyDescent="0.25">
      <c r="A92" s="4" t="s">
        <v>120</v>
      </c>
      <c r="B92" s="7" t="s">
        <v>325</v>
      </c>
      <c r="C92" s="53">
        <v>100</v>
      </c>
      <c r="D92" s="17"/>
    </row>
    <row r="93" spans="1:4" s="39" customFormat="1" ht="31.5" x14ac:dyDescent="0.25">
      <c r="A93" s="4" t="s">
        <v>121</v>
      </c>
      <c r="B93" s="7" t="s">
        <v>212</v>
      </c>
      <c r="C93" s="53">
        <v>100</v>
      </c>
      <c r="D93" s="17"/>
    </row>
    <row r="94" spans="1:4" x14ac:dyDescent="0.2">
      <c r="A94" s="1" t="s">
        <v>122</v>
      </c>
      <c r="B94" s="73" t="s">
        <v>11</v>
      </c>
      <c r="C94" s="74"/>
      <c r="D94" s="17">
        <v>110102.73</v>
      </c>
    </row>
    <row r="95" spans="1:4" s="93" customFormat="1" x14ac:dyDescent="0.25">
      <c r="A95" s="4" t="s">
        <v>123</v>
      </c>
      <c r="B95" s="37" t="s">
        <v>322</v>
      </c>
      <c r="C95" s="54">
        <v>1068</v>
      </c>
      <c r="D95" s="17"/>
    </row>
    <row r="96" spans="1:4" s="93" customFormat="1" x14ac:dyDescent="0.25">
      <c r="A96" s="4" t="s">
        <v>124</v>
      </c>
      <c r="B96" s="37" t="s">
        <v>274</v>
      </c>
      <c r="C96" s="54">
        <v>357</v>
      </c>
      <c r="D96" s="17"/>
    </row>
    <row r="97" spans="1:4" s="93" customFormat="1" ht="47.25" x14ac:dyDescent="0.25">
      <c r="A97" s="4" t="s">
        <v>125</v>
      </c>
      <c r="B97" s="37" t="s">
        <v>213</v>
      </c>
      <c r="C97" s="54">
        <v>100</v>
      </c>
      <c r="D97" s="17"/>
    </row>
    <row r="98" spans="1:4" s="93" customFormat="1" x14ac:dyDescent="0.25">
      <c r="A98" s="4" t="s">
        <v>126</v>
      </c>
      <c r="B98" s="37" t="s">
        <v>214</v>
      </c>
      <c r="C98" s="54">
        <v>100</v>
      </c>
      <c r="D98" s="17"/>
    </row>
    <row r="99" spans="1:4" s="93" customFormat="1" x14ac:dyDescent="0.25">
      <c r="A99" s="4" t="s">
        <v>127</v>
      </c>
      <c r="B99" s="37" t="s">
        <v>215</v>
      </c>
      <c r="C99" s="54">
        <v>71.900000000000006</v>
      </c>
      <c r="D99" s="17"/>
    </row>
    <row r="100" spans="1:4" x14ac:dyDescent="0.2">
      <c r="A100" s="1" t="s">
        <v>34</v>
      </c>
      <c r="B100" s="73" t="s">
        <v>12</v>
      </c>
      <c r="C100" s="74"/>
      <c r="D100" s="17">
        <v>13329.17</v>
      </c>
    </row>
    <row r="101" spans="1:4" s="30" customFormat="1" ht="31.5" x14ac:dyDescent="0.2">
      <c r="A101" s="36" t="s">
        <v>128</v>
      </c>
      <c r="B101" s="37" t="s">
        <v>335</v>
      </c>
      <c r="C101" s="43">
        <v>100</v>
      </c>
      <c r="D101" s="17"/>
    </row>
    <row r="102" spans="1:4" s="30" customFormat="1" x14ac:dyDescent="0.2">
      <c r="A102" s="36" t="s">
        <v>129</v>
      </c>
      <c r="B102" s="37" t="s">
        <v>216</v>
      </c>
      <c r="C102" s="38">
        <v>629.66999999999996</v>
      </c>
      <c r="D102" s="17"/>
    </row>
    <row r="103" spans="1:4" x14ac:dyDescent="0.2">
      <c r="A103" s="1" t="s">
        <v>35</v>
      </c>
      <c r="B103" s="73" t="s">
        <v>13</v>
      </c>
      <c r="C103" s="74"/>
      <c r="D103" s="17">
        <v>1943.77</v>
      </c>
    </row>
    <row r="104" spans="1:4" s="30" customFormat="1" x14ac:dyDescent="0.2">
      <c r="A104" s="24" t="s">
        <v>130</v>
      </c>
      <c r="B104" s="33" t="s">
        <v>217</v>
      </c>
      <c r="C104" s="40">
        <v>42.27</v>
      </c>
      <c r="D104" s="17"/>
    </row>
    <row r="105" spans="1:4" s="30" customFormat="1" x14ac:dyDescent="0.2">
      <c r="A105" s="24" t="s">
        <v>131</v>
      </c>
      <c r="B105" s="34" t="s">
        <v>286</v>
      </c>
      <c r="C105" s="31">
        <v>42</v>
      </c>
      <c r="D105" s="17"/>
    </row>
    <row r="106" spans="1:4" s="30" customFormat="1" x14ac:dyDescent="0.2">
      <c r="A106" s="24" t="s">
        <v>132</v>
      </c>
      <c r="B106" s="35" t="s">
        <v>218</v>
      </c>
      <c r="C106" s="42">
        <v>98.31</v>
      </c>
      <c r="D106" s="17"/>
    </row>
    <row r="107" spans="1:4" x14ac:dyDescent="0.2">
      <c r="A107" s="1" t="s">
        <v>36</v>
      </c>
      <c r="B107" s="94" t="s">
        <v>14</v>
      </c>
      <c r="C107" s="95"/>
      <c r="D107" s="17">
        <v>145527.25</v>
      </c>
    </row>
    <row r="108" spans="1:4" s="30" customFormat="1" ht="47.25" x14ac:dyDescent="0.2">
      <c r="A108" s="18" t="s">
        <v>133</v>
      </c>
      <c r="B108" s="25" t="s">
        <v>220</v>
      </c>
      <c r="C108" s="31">
        <v>9007</v>
      </c>
      <c r="D108" s="17"/>
    </row>
    <row r="109" spans="1:4" s="30" customFormat="1" x14ac:dyDescent="0.2">
      <c r="A109" s="18" t="s">
        <v>134</v>
      </c>
      <c r="B109" s="19" t="s">
        <v>319</v>
      </c>
      <c r="C109" s="16">
        <v>6</v>
      </c>
      <c r="D109" s="17"/>
    </row>
    <row r="110" spans="1:4" s="30" customFormat="1" x14ac:dyDescent="0.2">
      <c r="A110" s="18" t="s">
        <v>135</v>
      </c>
      <c r="B110" s="25" t="s">
        <v>221</v>
      </c>
      <c r="C110" s="31">
        <v>16</v>
      </c>
      <c r="D110" s="17"/>
    </row>
    <row r="111" spans="1:4" s="30" customFormat="1" x14ac:dyDescent="0.2">
      <c r="A111" s="18" t="s">
        <v>136</v>
      </c>
      <c r="B111" s="25" t="s">
        <v>222</v>
      </c>
      <c r="C111" s="31">
        <v>20</v>
      </c>
      <c r="D111" s="17"/>
    </row>
    <row r="112" spans="1:4" s="30" customFormat="1" ht="31.5" x14ac:dyDescent="0.2">
      <c r="A112" s="18" t="s">
        <v>137</v>
      </c>
      <c r="B112" s="25" t="s">
        <v>223</v>
      </c>
      <c r="C112" s="31">
        <v>79.2</v>
      </c>
      <c r="D112" s="17"/>
    </row>
    <row r="113" spans="1:4" s="30" customFormat="1" ht="31.5" x14ac:dyDescent="0.2">
      <c r="A113" s="18" t="s">
        <v>138</v>
      </c>
      <c r="B113" s="19" t="s">
        <v>224</v>
      </c>
      <c r="C113" s="16">
        <v>11</v>
      </c>
      <c r="D113" s="17"/>
    </row>
    <row r="114" spans="1:4" s="30" customFormat="1" ht="47.25" x14ac:dyDescent="0.2">
      <c r="A114" s="18" t="s">
        <v>219</v>
      </c>
      <c r="B114" s="25" t="s">
        <v>320</v>
      </c>
      <c r="C114" s="31">
        <v>180</v>
      </c>
      <c r="D114" s="17"/>
    </row>
    <row r="115" spans="1:4" s="30" customFormat="1" x14ac:dyDescent="0.2">
      <c r="A115" s="18" t="s">
        <v>219</v>
      </c>
      <c r="B115" s="25" t="s">
        <v>321</v>
      </c>
      <c r="C115" s="31">
        <v>1</v>
      </c>
      <c r="D115" s="17"/>
    </row>
    <row r="116" spans="1:4" x14ac:dyDescent="0.2">
      <c r="A116" s="1" t="s">
        <v>37</v>
      </c>
      <c r="B116" s="73" t="s">
        <v>15</v>
      </c>
      <c r="C116" s="74"/>
      <c r="D116" s="17">
        <v>218940.12</v>
      </c>
    </row>
    <row r="117" spans="1:4" s="32" customFormat="1" ht="31.5" x14ac:dyDescent="0.2">
      <c r="A117" s="18" t="s">
        <v>139</v>
      </c>
      <c r="B117" s="19" t="s">
        <v>225</v>
      </c>
      <c r="C117" s="16">
        <v>1</v>
      </c>
      <c r="D117" s="17"/>
    </row>
    <row r="118" spans="1:4" s="32" customFormat="1" ht="31.5" x14ac:dyDescent="0.2">
      <c r="A118" s="18" t="s">
        <v>140</v>
      </c>
      <c r="B118" s="19" t="s">
        <v>226</v>
      </c>
      <c r="C118" s="16">
        <v>37</v>
      </c>
      <c r="D118" s="17"/>
    </row>
    <row r="119" spans="1:4" s="32" customFormat="1" x14ac:dyDescent="0.2">
      <c r="A119" s="18" t="s">
        <v>141</v>
      </c>
      <c r="B119" s="19" t="s">
        <v>227</v>
      </c>
      <c r="C119" s="16">
        <v>71</v>
      </c>
      <c r="D119" s="17"/>
    </row>
    <row r="120" spans="1:4" s="32" customFormat="1" ht="31.5" x14ac:dyDescent="0.2">
      <c r="A120" s="18" t="s">
        <v>142</v>
      </c>
      <c r="B120" s="19" t="s">
        <v>228</v>
      </c>
      <c r="C120" s="16">
        <v>9</v>
      </c>
      <c r="D120" s="17"/>
    </row>
    <row r="121" spans="1:4" s="32" customFormat="1" x14ac:dyDescent="0.2">
      <c r="A121" s="18" t="s">
        <v>143</v>
      </c>
      <c r="B121" s="19" t="s">
        <v>328</v>
      </c>
      <c r="C121" s="16">
        <v>4</v>
      </c>
      <c r="D121" s="17"/>
    </row>
    <row r="122" spans="1:4" s="32" customFormat="1" x14ac:dyDescent="0.2">
      <c r="A122" s="18" t="s">
        <v>144</v>
      </c>
      <c r="B122" s="19" t="s">
        <v>229</v>
      </c>
      <c r="C122" s="16">
        <v>72.95</v>
      </c>
      <c r="D122" s="17"/>
    </row>
    <row r="123" spans="1:4" s="32" customFormat="1" x14ac:dyDescent="0.2">
      <c r="A123" s="18" t="s">
        <v>145</v>
      </c>
      <c r="B123" s="19" t="s">
        <v>230</v>
      </c>
      <c r="C123" s="16">
        <v>0</v>
      </c>
      <c r="D123" s="17"/>
    </row>
    <row r="124" spans="1:4" s="32" customFormat="1" x14ac:dyDescent="0.2">
      <c r="A124" s="18" t="s">
        <v>146</v>
      </c>
      <c r="B124" s="19" t="s">
        <v>231</v>
      </c>
      <c r="C124" s="16">
        <v>15</v>
      </c>
      <c r="D124" s="17"/>
    </row>
    <row r="125" spans="1:4" s="32" customFormat="1" ht="31.5" x14ac:dyDescent="0.2">
      <c r="A125" s="18" t="s">
        <v>147</v>
      </c>
      <c r="B125" s="19" t="s">
        <v>232</v>
      </c>
      <c r="C125" s="46">
        <v>94</v>
      </c>
      <c r="D125" s="17"/>
    </row>
    <row r="126" spans="1:4" s="32" customFormat="1" ht="47.25" x14ac:dyDescent="0.2">
      <c r="A126" s="18" t="s">
        <v>148</v>
      </c>
      <c r="B126" s="19" t="s">
        <v>233</v>
      </c>
      <c r="C126" s="16">
        <v>8</v>
      </c>
      <c r="D126" s="17"/>
    </row>
    <row r="127" spans="1:4" s="32" customFormat="1" x14ac:dyDescent="0.2">
      <c r="A127" s="18" t="s">
        <v>149</v>
      </c>
      <c r="B127" s="19" t="s">
        <v>234</v>
      </c>
      <c r="C127" s="55">
        <v>12</v>
      </c>
      <c r="D127" s="17"/>
    </row>
    <row r="128" spans="1:4" s="32" customFormat="1" ht="47.25" x14ac:dyDescent="0.2">
      <c r="A128" s="18" t="s">
        <v>150</v>
      </c>
      <c r="B128" s="19" t="s">
        <v>235</v>
      </c>
      <c r="C128" s="56">
        <v>100</v>
      </c>
      <c r="D128" s="17"/>
    </row>
    <row r="129" spans="1:4" s="32" customFormat="1" x14ac:dyDescent="0.2">
      <c r="A129" s="18" t="s">
        <v>151</v>
      </c>
      <c r="B129" s="19" t="s">
        <v>236</v>
      </c>
      <c r="C129" s="16">
        <v>100</v>
      </c>
      <c r="D129" s="17"/>
    </row>
    <row r="130" spans="1:4" s="32" customFormat="1" x14ac:dyDescent="0.2">
      <c r="A130" s="18" t="s">
        <v>152</v>
      </c>
      <c r="B130" s="19" t="s">
        <v>237</v>
      </c>
      <c r="C130" s="46">
        <v>99.92</v>
      </c>
      <c r="D130" s="17"/>
    </row>
    <row r="131" spans="1:4" x14ac:dyDescent="0.2">
      <c r="A131" s="1" t="s">
        <v>38</v>
      </c>
      <c r="B131" s="73" t="s">
        <v>16</v>
      </c>
      <c r="C131" s="76"/>
      <c r="D131" s="17">
        <v>16513.78</v>
      </c>
    </row>
    <row r="132" spans="1:4" s="30" customFormat="1" ht="47.25" x14ac:dyDescent="0.2">
      <c r="A132" s="28" t="s">
        <v>153</v>
      </c>
      <c r="B132" s="66" t="s">
        <v>238</v>
      </c>
      <c r="C132" s="29" t="s">
        <v>38</v>
      </c>
      <c r="D132" s="17"/>
    </row>
    <row r="133" spans="1:4" s="30" customFormat="1" ht="63" x14ac:dyDescent="0.2">
      <c r="A133" s="28" t="s">
        <v>154</v>
      </c>
      <c r="B133" s="66" t="s">
        <v>336</v>
      </c>
      <c r="C133" s="31">
        <v>100</v>
      </c>
      <c r="D133" s="17"/>
    </row>
    <row r="134" spans="1:4" s="30" customFormat="1" ht="47.25" x14ac:dyDescent="0.2">
      <c r="A134" s="28" t="s">
        <v>155</v>
      </c>
      <c r="B134" s="66" t="s">
        <v>337</v>
      </c>
      <c r="C134" s="31">
        <v>100</v>
      </c>
      <c r="D134" s="17"/>
    </row>
    <row r="135" spans="1:4" s="30" customFormat="1" ht="47.25" x14ac:dyDescent="0.2">
      <c r="A135" s="28" t="s">
        <v>156</v>
      </c>
      <c r="B135" s="66" t="s">
        <v>338</v>
      </c>
      <c r="C135" s="31">
        <v>100</v>
      </c>
      <c r="D135" s="17"/>
    </row>
    <row r="136" spans="1:4" s="30" customFormat="1" ht="47.25" x14ac:dyDescent="0.2">
      <c r="A136" s="28" t="s">
        <v>157</v>
      </c>
      <c r="B136" s="66" t="s">
        <v>339</v>
      </c>
      <c r="C136" s="31">
        <v>100</v>
      </c>
      <c r="D136" s="17"/>
    </row>
    <row r="137" spans="1:4" s="30" customFormat="1" ht="63" x14ac:dyDescent="0.2">
      <c r="A137" s="28" t="s">
        <v>317</v>
      </c>
      <c r="B137" s="66" t="s">
        <v>315</v>
      </c>
      <c r="C137" s="31">
        <v>100</v>
      </c>
      <c r="D137" s="17"/>
    </row>
    <row r="138" spans="1:4" s="30" customFormat="1" ht="47.25" x14ac:dyDescent="0.2">
      <c r="A138" s="28" t="s">
        <v>318</v>
      </c>
      <c r="B138" s="66" t="s">
        <v>316</v>
      </c>
      <c r="C138" s="31">
        <v>100</v>
      </c>
      <c r="D138" s="17"/>
    </row>
    <row r="139" spans="1:4" x14ac:dyDescent="0.2">
      <c r="A139" s="1" t="s">
        <v>39</v>
      </c>
      <c r="B139" s="73" t="s">
        <v>17</v>
      </c>
      <c r="C139" s="76"/>
      <c r="D139" s="75">
        <v>35720.01</v>
      </c>
    </row>
    <row r="140" spans="1:4" s="27" customFormat="1" ht="31.5" x14ac:dyDescent="0.25">
      <c r="A140" s="24" t="s">
        <v>158</v>
      </c>
      <c r="B140" s="19" t="s">
        <v>239</v>
      </c>
      <c r="C140" s="17">
        <v>2363.61</v>
      </c>
      <c r="D140" s="17"/>
    </row>
    <row r="141" spans="1:4" s="27" customFormat="1" x14ac:dyDescent="0.25">
      <c r="A141" s="24" t="s">
        <v>159</v>
      </c>
      <c r="B141" s="19" t="s">
        <v>240</v>
      </c>
      <c r="C141" s="17">
        <v>258683.4</v>
      </c>
      <c r="D141" s="17"/>
    </row>
    <row r="142" spans="1:4" x14ac:dyDescent="0.2">
      <c r="A142" s="1" t="s">
        <v>40</v>
      </c>
      <c r="B142" s="73" t="s">
        <v>18</v>
      </c>
      <c r="C142" s="74"/>
      <c r="D142" s="75">
        <v>2105700.0099999998</v>
      </c>
    </row>
    <row r="143" spans="1:4" ht="47.25" x14ac:dyDescent="0.2">
      <c r="A143" s="21" t="s">
        <v>160</v>
      </c>
      <c r="B143" s="22" t="s">
        <v>307</v>
      </c>
      <c r="C143" s="58">
        <v>20</v>
      </c>
      <c r="D143" s="40"/>
    </row>
    <row r="144" spans="1:4" x14ac:dyDescent="0.2">
      <c r="A144" s="21" t="s">
        <v>161</v>
      </c>
      <c r="B144" s="23" t="s">
        <v>275</v>
      </c>
      <c r="C144" s="58">
        <v>6</v>
      </c>
      <c r="D144" s="40"/>
    </row>
    <row r="145" spans="1:4" x14ac:dyDescent="0.2">
      <c r="A145" s="21" t="s">
        <v>162</v>
      </c>
      <c r="B145" s="23" t="s">
        <v>308</v>
      </c>
      <c r="C145" s="59">
        <v>22</v>
      </c>
      <c r="D145" s="40"/>
    </row>
    <row r="146" spans="1:4" ht="63" x14ac:dyDescent="0.2">
      <c r="A146" s="1" t="s">
        <v>41</v>
      </c>
      <c r="B146" s="73" t="s">
        <v>19</v>
      </c>
      <c r="C146" s="74"/>
      <c r="D146" s="75">
        <v>28321.65</v>
      </c>
    </row>
    <row r="147" spans="1:4" s="96" customFormat="1" x14ac:dyDescent="0.25">
      <c r="A147" s="4" t="s">
        <v>163</v>
      </c>
      <c r="B147" s="26" t="s">
        <v>241</v>
      </c>
      <c r="C147" s="45">
        <v>83</v>
      </c>
      <c r="D147" s="17"/>
    </row>
    <row r="148" spans="1:4" s="96" customFormat="1" ht="63" x14ac:dyDescent="0.25">
      <c r="A148" s="4" t="s">
        <v>164</v>
      </c>
      <c r="B148" s="26" t="s">
        <v>242</v>
      </c>
      <c r="C148" s="45">
        <v>24</v>
      </c>
      <c r="D148" s="17"/>
    </row>
    <row r="149" spans="1:4" s="96" customFormat="1" ht="31.5" x14ac:dyDescent="0.25">
      <c r="A149" s="4" t="s">
        <v>165</v>
      </c>
      <c r="B149" s="26" t="s">
        <v>243</v>
      </c>
      <c r="C149" s="45">
        <v>52439</v>
      </c>
      <c r="D149" s="17"/>
    </row>
    <row r="150" spans="1:4" s="96" customFormat="1" ht="31.5" x14ac:dyDescent="0.25">
      <c r="A150" s="4" t="s">
        <v>166</v>
      </c>
      <c r="B150" s="26" t="s">
        <v>244</v>
      </c>
      <c r="C150" s="45">
        <v>60733</v>
      </c>
      <c r="D150" s="17"/>
    </row>
    <row r="151" spans="1:4" s="96" customFormat="1" ht="31.5" x14ac:dyDescent="0.25">
      <c r="A151" s="4" t="s">
        <v>167</v>
      </c>
      <c r="B151" s="26" t="s">
        <v>245</v>
      </c>
      <c r="C151" s="45">
        <v>2480</v>
      </c>
      <c r="D151" s="17"/>
    </row>
    <row r="152" spans="1:4" s="96" customFormat="1" ht="63" x14ac:dyDescent="0.25">
      <c r="A152" s="4" t="s">
        <v>168</v>
      </c>
      <c r="B152" s="26" t="s">
        <v>246</v>
      </c>
      <c r="C152" s="45">
        <v>3027</v>
      </c>
      <c r="D152" s="17"/>
    </row>
    <row r="153" spans="1:4" s="96" customFormat="1" ht="78.75" x14ac:dyDescent="0.25">
      <c r="A153" s="4" t="s">
        <v>169</v>
      </c>
      <c r="B153" s="26" t="s">
        <v>247</v>
      </c>
      <c r="C153" s="45">
        <v>300</v>
      </c>
      <c r="D153" s="17"/>
    </row>
    <row r="154" spans="1:4" s="96" customFormat="1" ht="31.5" x14ac:dyDescent="0.25">
      <c r="A154" s="4" t="s">
        <v>170</v>
      </c>
      <c r="B154" s="26" t="s">
        <v>248</v>
      </c>
      <c r="C154" s="45">
        <v>40</v>
      </c>
      <c r="D154" s="17"/>
    </row>
    <row r="155" spans="1:4" s="96" customFormat="1" x14ac:dyDescent="0.25">
      <c r="A155" s="4" t="s">
        <v>171</v>
      </c>
      <c r="B155" s="26" t="s">
        <v>249</v>
      </c>
      <c r="C155" s="45">
        <v>981</v>
      </c>
      <c r="D155" s="17"/>
    </row>
    <row r="156" spans="1:4" s="96" customFormat="1" ht="47.25" x14ac:dyDescent="0.25">
      <c r="A156" s="4" t="s">
        <v>172</v>
      </c>
      <c r="B156" s="26" t="s">
        <v>250</v>
      </c>
      <c r="C156" s="45">
        <v>4000</v>
      </c>
      <c r="D156" s="17"/>
    </row>
    <row r="157" spans="1:4" x14ac:dyDescent="0.2">
      <c r="A157" s="1" t="s">
        <v>42</v>
      </c>
      <c r="B157" s="73" t="s">
        <v>20</v>
      </c>
      <c r="C157" s="74"/>
      <c r="D157" s="75">
        <v>2804931.41</v>
      </c>
    </row>
    <row r="158" spans="1:4" x14ac:dyDescent="0.2">
      <c r="A158" s="24" t="s">
        <v>173</v>
      </c>
      <c r="B158" s="22" t="s">
        <v>313</v>
      </c>
      <c r="C158" s="57">
        <v>22.1</v>
      </c>
      <c r="D158" s="40"/>
    </row>
    <row r="159" spans="1:4" x14ac:dyDescent="0.2">
      <c r="A159" s="24" t="s">
        <v>174</v>
      </c>
      <c r="B159" s="22" t="s">
        <v>314</v>
      </c>
      <c r="C159" s="61">
        <v>283.07369999999997</v>
      </c>
      <c r="D159" s="40"/>
    </row>
    <row r="160" spans="1:4" x14ac:dyDescent="0.2">
      <c r="A160" s="24" t="s">
        <v>175</v>
      </c>
      <c r="B160" s="22" t="s">
        <v>276</v>
      </c>
      <c r="C160" s="60">
        <v>35.1</v>
      </c>
      <c r="D160" s="40"/>
    </row>
    <row r="161" spans="1:4" s="104" customFormat="1" x14ac:dyDescent="0.2">
      <c r="A161" s="100" t="s">
        <v>176</v>
      </c>
      <c r="B161" s="101" t="s">
        <v>277</v>
      </c>
      <c r="C161" s="102">
        <v>100</v>
      </c>
      <c r="D161" s="103"/>
    </row>
    <row r="162" spans="1:4" x14ac:dyDescent="0.2">
      <c r="A162" s="24" t="s">
        <v>177</v>
      </c>
      <c r="B162" s="22" t="s">
        <v>278</v>
      </c>
      <c r="C162" s="57">
        <v>6.7999999999999996E-3</v>
      </c>
      <c r="D162" s="40"/>
    </row>
    <row r="163" spans="1:4" ht="47.25" x14ac:dyDescent="0.2">
      <c r="A163" s="24" t="s">
        <v>178</v>
      </c>
      <c r="B163" s="22" t="s">
        <v>279</v>
      </c>
      <c r="C163" s="60">
        <v>13.9</v>
      </c>
      <c r="D163" s="40"/>
    </row>
    <row r="164" spans="1:4" ht="31.5" x14ac:dyDescent="0.2">
      <c r="A164" s="24" t="s">
        <v>179</v>
      </c>
      <c r="B164" s="22" t="s">
        <v>280</v>
      </c>
      <c r="C164" s="57">
        <v>0.08</v>
      </c>
      <c r="D164" s="40"/>
    </row>
    <row r="165" spans="1:4" x14ac:dyDescent="0.2">
      <c r="A165" s="24" t="s">
        <v>180</v>
      </c>
      <c r="B165" s="22" t="s">
        <v>281</v>
      </c>
      <c r="C165" s="57">
        <v>50</v>
      </c>
      <c r="D165" s="40"/>
    </row>
    <row r="166" spans="1:4" ht="31.5" x14ac:dyDescent="0.2">
      <c r="A166" s="24" t="s">
        <v>181</v>
      </c>
      <c r="B166" s="22" t="s">
        <v>282</v>
      </c>
      <c r="C166" s="57">
        <v>2.9</v>
      </c>
      <c r="D166" s="40"/>
    </row>
    <row r="167" spans="1:4" ht="63" x14ac:dyDescent="0.2">
      <c r="A167" s="24" t="s">
        <v>182</v>
      </c>
      <c r="B167" s="22" t="s">
        <v>283</v>
      </c>
      <c r="C167" s="10">
        <v>70.8</v>
      </c>
      <c r="D167" s="40"/>
    </row>
    <row r="168" spans="1:4" x14ac:dyDescent="0.2">
      <c r="A168" s="24" t="s">
        <v>183</v>
      </c>
      <c r="B168" s="22" t="s">
        <v>284</v>
      </c>
      <c r="C168" s="8">
        <v>0.41</v>
      </c>
      <c r="D168" s="40"/>
    </row>
    <row r="169" spans="1:4" ht="31.5" x14ac:dyDescent="0.2">
      <c r="A169" s="24" t="s">
        <v>184</v>
      </c>
      <c r="B169" s="22" t="s">
        <v>285</v>
      </c>
      <c r="C169" s="8">
        <v>4.9870000000000001</v>
      </c>
      <c r="D169" s="40"/>
    </row>
    <row r="170" spans="1:4" x14ac:dyDescent="0.2">
      <c r="A170" s="1">
        <v>23</v>
      </c>
      <c r="B170" s="73" t="s">
        <v>95</v>
      </c>
      <c r="C170" s="74"/>
      <c r="D170" s="75" t="s">
        <v>55</v>
      </c>
    </row>
    <row r="171" spans="1:4" x14ac:dyDescent="0.2">
      <c r="A171" s="18" t="s">
        <v>185</v>
      </c>
      <c r="B171" s="19" t="s">
        <v>192</v>
      </c>
      <c r="C171" s="16">
        <v>69.5</v>
      </c>
      <c r="D171" s="17"/>
    </row>
    <row r="172" spans="1:4" ht="31.5" x14ac:dyDescent="0.2">
      <c r="A172" s="18" t="s">
        <v>186</v>
      </c>
      <c r="B172" s="20" t="s">
        <v>190</v>
      </c>
      <c r="C172" s="62">
        <v>100</v>
      </c>
      <c r="D172" s="17"/>
    </row>
    <row r="173" spans="1:4" ht="31.5" x14ac:dyDescent="0.2">
      <c r="A173" s="18" t="s">
        <v>187</v>
      </c>
      <c r="B173" s="19" t="s">
        <v>191</v>
      </c>
      <c r="C173" s="16">
        <v>100</v>
      </c>
      <c r="D173" s="17"/>
    </row>
  </sheetData>
  <mergeCells count="1">
    <mergeCell ref="A2:D2"/>
  </mergeCells>
  <pageMargins left="0.98425196850393704" right="0.19685039370078741" top="0.39370078740157483" bottom="0.19685039370078741" header="0.51181102362204722" footer="0.51181102362204722"/>
  <pageSetup paperSize="8" scale="75" firstPageNumber="78" fitToHeight="0" orientation="landscape"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3</vt:i4>
      </vt:variant>
    </vt:vector>
  </HeadingPairs>
  <TitlesOfParts>
    <vt:vector size="4" baseType="lpstr">
      <vt:lpstr>целевые</vt:lpstr>
      <vt:lpstr>целевые!SIGN</vt:lpstr>
      <vt:lpstr>целевые!Заголовки_для_печати</vt:lpstr>
      <vt:lpstr>целевые!Область_печати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Штолякова Ольга Анатольевна</dc:creator>
  <dc:description>POI HSSF rep:2.52.0.187</dc:description>
  <cp:lastModifiedBy>Лёвина Ирина Михайловна</cp:lastModifiedBy>
  <cp:lastPrinted>2023-04-12T07:31:43Z</cp:lastPrinted>
  <dcterms:created xsi:type="dcterms:W3CDTF">2021-02-12T05:22:50Z</dcterms:created>
  <dcterms:modified xsi:type="dcterms:W3CDTF">2023-04-12T07:33:30Z</dcterms:modified>
</cp:coreProperties>
</file>