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оценка" sheetId="1" r:id="rId1"/>
  </sheets>
  <definedNames>
    <definedName name="Z_250E1307_F504_46F0_8F64_3AF85650107D_.wvu.PrintArea" localSheetId="0" hidden="1">'оценка'!$A$1:$H$18</definedName>
    <definedName name="Z_83C8B6CF_C8E9_41C5_82B3_C5C53F53B8DB_.wvu.PrintArea" localSheetId="0" hidden="1">'оценка'!$A$1:$G$19</definedName>
    <definedName name="Z_AC1A04E6_A951_403E_88BD_F24CF19B26EE_.wvu.PrintArea" localSheetId="0" hidden="1">'оценка'!$A$1:$H$30</definedName>
    <definedName name="Z_CC8652D8_F52D_455B_B853_508B05E8D4A0_.wvu.PrintArea" localSheetId="0" hidden="1">'оценка'!$A$1:$H$30</definedName>
    <definedName name="Z_F5242DB6_6436_43F6_AF5D_A54ECE655A82_.wvu.PrintArea" localSheetId="0" hidden="1">'оценка'!$A$1:$G$13</definedName>
    <definedName name="_xlnm.Print_Area" localSheetId="0">'оценка'!$A$1:$H$17</definedName>
  </definedNames>
  <calcPr fullCalcOnLoad="1"/>
</workbook>
</file>

<file path=xl/sharedStrings.xml><?xml version="1.0" encoding="utf-8"?>
<sst xmlns="http://schemas.openxmlformats.org/spreadsheetml/2006/main" count="21" uniqueCount="19">
  <si>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</si>
  <si>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</si>
  <si>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</si>
  <si>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</si>
  <si>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</si>
  <si>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</si>
  <si>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</si>
  <si>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</si>
  <si>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</si>
  <si>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</si>
  <si>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</si>
  <si>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доходов,   тел. (3462) 52-22-45</t>
  </si>
  <si>
    <t>Отдел социальной сферы,   тел. (3462) 52-20-59</t>
  </si>
  <si>
    <t>Примечание</t>
  </si>
  <si>
    <t>Проект переутверждения бюджета</t>
  </si>
  <si>
    <t>Отклонение
(гр.5-гр.4)</t>
  </si>
  <si>
    <t>Утвержденный бюджет 
на 2022 год 
(в редакции решения Думы города 
от 02.08.2022
№ 180-VII ДГ)</t>
  </si>
  <si>
    <t>Уточненный план на 2022 год
на 01.09.2022</t>
  </si>
  <si>
    <r>
      <t xml:space="preserve">Оценка ожидаемого исполнения бюджета городского округа город Сургут за 2022 год
</t>
    </r>
    <r>
      <rPr>
        <sz val="14"/>
        <rFont val="Times New Roman"/>
        <family val="1"/>
      </rPr>
      <t>(по состоянию на 05.09.2022)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</si>
</sst>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"/>
    <numFmt numFmtId="181" formatCode="0.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 horizontal="center"/>
      <protection/>
    </xf>
    <xf numFmtId="4" fontId="50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4" fontId="5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2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/>
      <protection locked="0"/>
    </xf>
    <xf numFmtId="180" fontId="9" fillId="0" borderId="10" xfId="0" applyNumberFormat="1" applyFont="1" applyBorder="1" applyAlignment="1" applyProtection="1">
      <alignment horizontal="justify" vertical="center" wrapText="1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0" fontId="9" fillId="0" borderId="10" xfId="0" applyFont="1" applyBorder="1" applyAlignment="1" applyProtection="1">
      <alignment vertical="center" wrapText="1"/>
      <protection locked="0"/>
    </xf>
    <xf numFmtId="180" fontId="12" fillId="0" borderId="10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 vertical="top" wrapText="1"/>
      <protection locked="0"/>
    </xf>
    <xf numFmtId="49" fontId="8" fillId="0" borderId="0" xfId="0" applyNumberFormat="1" applyFont="1" applyFill="1" applyAlignment="1" applyProtection="1">
      <alignment horizontal="center"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" sqref="C10"/>
    </sheetView>
  </sheetViews>
  <sheetFormatPr defaultColWidth="9.00390625" defaultRowHeight="12.75"/>
  <cols>
    <col min="1" max="1" width="37.75390625" style="1" customWidth="1"/>
    <col min="2" max="2" width="28.25390625" style="1" customWidth="1"/>
    <col min="3" max="4" width="23.375" style="1" customWidth="1"/>
    <col min="5" max="5" width="24.625" style="1" customWidth="1"/>
    <col min="6" max="6" width="15.125" style="1" bestFit="1" customWidth="1"/>
    <col min="7" max="7" width="15.00390625" style="1" customWidth="1"/>
    <col min="8" max="8" width="43.125" style="1" hidden="1" customWidth="1"/>
    <col min="9" max="9" width="14.625" style="1" bestFit="1" customWidth="1"/>
    <col min="10" max="10" width="15.75390625" style="1" customWidth="1"/>
    <col min="11" max="16384" width="9.125" style="1" customWidth="1"/>
  </cols>
  <sheetData>
    <row r="1" spans="1:8" ht="38.25" customHeight="1">
      <c r="A1" s="45" t="s">
        <v>18</v>
      </c>
      <c r="B1" s="45"/>
      <c r="C1" s="45"/>
      <c r="D1" s="45"/>
      <c r="E1" s="45"/>
      <c r="F1" s="45"/>
      <c r="G1" s="45"/>
      <c r="H1" s="44"/>
    </row>
    <row r="2" spans="1:7" ht="18" customHeight="1">
      <c r="A2" s="15"/>
      <c r="B2" s="15"/>
      <c r="C2" s="15"/>
      <c r="D2" s="15"/>
      <c r="E2" s="15"/>
      <c r="F2" s="31"/>
      <c r="G2" s="16" t="s">
        <v>4</v>
      </c>
    </row>
    <row r="3" spans="1:8" ht="109.5" customHeight="1">
      <c r="A3" s="17" t="s">
        <v>0</v>
      </c>
      <c r="B3" s="29" t="s">
        <v>16</v>
      </c>
      <c r="C3" s="17" t="s">
        <v>17</v>
      </c>
      <c r="D3" s="18" t="s">
        <v>14</v>
      </c>
      <c r="E3" s="18" t="s">
        <v>1</v>
      </c>
      <c r="F3" s="18" t="s">
        <v>15</v>
      </c>
      <c r="G3" s="19" t="s">
        <v>3</v>
      </c>
      <c r="H3" s="19" t="s">
        <v>13</v>
      </c>
    </row>
    <row r="4" spans="1:8" s="2" customFormat="1" ht="12.75">
      <c r="A4" s="37">
        <v>1</v>
      </c>
      <c r="B4" s="37">
        <v>2</v>
      </c>
      <c r="C4" s="37">
        <v>3</v>
      </c>
      <c r="D4" s="37">
        <v>4</v>
      </c>
      <c r="E4" s="38">
        <v>5</v>
      </c>
      <c r="F4" s="37">
        <v>6</v>
      </c>
      <c r="G4" s="38">
        <v>7</v>
      </c>
      <c r="H4" s="38">
        <v>8</v>
      </c>
    </row>
    <row r="5" spans="1:8" s="3" customFormat="1" ht="18.75">
      <c r="A5" s="20" t="s">
        <v>6</v>
      </c>
      <c r="B5" s="21">
        <f>B6+B7</f>
        <v>35389317519.68</v>
      </c>
      <c r="C5" s="21">
        <f>C6+C7</f>
        <v>35824078952.840004</v>
      </c>
      <c r="D5" s="21">
        <f>D6+D7</f>
        <v>35815670524.350006</v>
      </c>
      <c r="E5" s="21">
        <f>E6+E7</f>
        <v>35815670524.350006</v>
      </c>
      <c r="F5" s="21">
        <f>F6+F7</f>
        <v>0</v>
      </c>
      <c r="G5" s="22">
        <f aca="true" t="shared" si="0" ref="G5:G12">E5/D5*100</f>
        <v>100</v>
      </c>
      <c r="H5" s="22"/>
    </row>
    <row r="6" spans="1:10" s="2" customFormat="1" ht="18.75">
      <c r="A6" s="33" t="s">
        <v>8</v>
      </c>
      <c r="B6" s="30">
        <v>13816610865.19</v>
      </c>
      <c r="C6" s="30">
        <v>13932082265.19</v>
      </c>
      <c r="D6" s="30">
        <v>13923673836.7</v>
      </c>
      <c r="E6" s="30">
        <f>D6</f>
        <v>13923673836.7</v>
      </c>
      <c r="F6" s="24">
        <f>E6-D6</f>
        <v>0</v>
      </c>
      <c r="G6" s="25">
        <f t="shared" si="0"/>
        <v>100</v>
      </c>
      <c r="H6" s="32"/>
      <c r="I6" s="27"/>
      <c r="J6" s="27"/>
    </row>
    <row r="7" spans="1:10" s="2" customFormat="1" ht="56.25">
      <c r="A7" s="35" t="s">
        <v>9</v>
      </c>
      <c r="B7" s="30">
        <v>21572706654.49</v>
      </c>
      <c r="C7" s="30">
        <v>21891996687.65</v>
      </c>
      <c r="D7" s="30">
        <v>21891996687.65</v>
      </c>
      <c r="E7" s="30">
        <f>D7</f>
        <v>21891996687.65</v>
      </c>
      <c r="F7" s="24">
        <f>E7-D7</f>
        <v>0</v>
      </c>
      <c r="G7" s="25">
        <f t="shared" si="0"/>
        <v>100</v>
      </c>
      <c r="H7" s="32"/>
      <c r="I7" s="27"/>
      <c r="J7" s="27"/>
    </row>
    <row r="8" spans="1:10" s="3" customFormat="1" ht="18.75">
      <c r="A8" s="20" t="s">
        <v>7</v>
      </c>
      <c r="B8" s="21">
        <f>B9+B10</f>
        <v>37303294057.59</v>
      </c>
      <c r="C8" s="21">
        <f>C9+C10</f>
        <v>37720222090.75</v>
      </c>
      <c r="D8" s="40">
        <f>D9+D10</f>
        <v>37814647062.26</v>
      </c>
      <c r="E8" s="40">
        <f>E9+E10</f>
        <v>37814647062.26</v>
      </c>
      <c r="F8" s="21">
        <f>F9+F10</f>
        <v>0</v>
      </c>
      <c r="G8" s="22">
        <f t="shared" si="0"/>
        <v>100</v>
      </c>
      <c r="H8" s="22"/>
      <c r="J8" s="27"/>
    </row>
    <row r="9" spans="1:10" s="2" customFormat="1" ht="18.75">
      <c r="A9" s="23" t="s">
        <v>8</v>
      </c>
      <c r="B9" s="39">
        <v>15724328757.59</v>
      </c>
      <c r="C9" s="42">
        <v>15821966757.59</v>
      </c>
      <c r="D9" s="41">
        <v>15916391729.1</v>
      </c>
      <c r="E9" s="41">
        <f>D9</f>
        <v>15916391729.1</v>
      </c>
      <c r="F9" s="24">
        <f>E9-D9</f>
        <v>0</v>
      </c>
      <c r="G9" s="25">
        <f t="shared" si="0"/>
        <v>100</v>
      </c>
      <c r="H9" s="25"/>
      <c r="I9" s="27"/>
      <c r="J9" s="27"/>
    </row>
    <row r="10" spans="1:10" s="2" customFormat="1" ht="39" customHeight="1">
      <c r="A10" s="26" t="s">
        <v>9</v>
      </c>
      <c r="B10" s="39">
        <v>21578965300</v>
      </c>
      <c r="C10" s="42">
        <v>21898255333.16</v>
      </c>
      <c r="D10" s="41">
        <v>21898255333.16</v>
      </c>
      <c r="E10" s="41">
        <f>D10</f>
        <v>21898255333.16</v>
      </c>
      <c r="F10" s="24">
        <f>E10-D10</f>
        <v>0</v>
      </c>
      <c r="G10" s="25">
        <f t="shared" si="0"/>
        <v>100</v>
      </c>
      <c r="H10" s="25"/>
      <c r="I10" s="27"/>
      <c r="J10" s="27"/>
    </row>
    <row r="11" spans="1:8" s="3" customFormat="1" ht="18.75">
      <c r="A11" s="20" t="s">
        <v>5</v>
      </c>
      <c r="B11" s="21">
        <f>B5-B8</f>
        <v>-1913976537.909996</v>
      </c>
      <c r="C11" s="21">
        <f>C5-C8</f>
        <v>-1896143137.909996</v>
      </c>
      <c r="D11" s="21">
        <f>D5-D8</f>
        <v>-1998976537.909996</v>
      </c>
      <c r="E11" s="21">
        <f>E5-E8</f>
        <v>-1998976537.909996</v>
      </c>
      <c r="F11" s="21">
        <f>E11-D11</f>
        <v>0</v>
      </c>
      <c r="G11" s="22">
        <f t="shared" si="0"/>
        <v>100</v>
      </c>
      <c r="H11" s="22"/>
    </row>
    <row r="12" spans="1:10" s="3" customFormat="1" ht="33" customHeight="1">
      <c r="A12" s="5" t="s">
        <v>2</v>
      </c>
      <c r="B12" s="28">
        <v>1913976537.91</v>
      </c>
      <c r="C12" s="28">
        <v>1896143137.91</v>
      </c>
      <c r="D12" s="28">
        <v>1998976537.91</v>
      </c>
      <c r="E12" s="28">
        <f>D12</f>
        <v>1998976537.91</v>
      </c>
      <c r="F12" s="7">
        <f>E12-D12</f>
        <v>0</v>
      </c>
      <c r="G12" s="6">
        <f t="shared" si="0"/>
        <v>100</v>
      </c>
      <c r="H12" s="36"/>
      <c r="I12" s="27"/>
      <c r="J12" s="27"/>
    </row>
    <row r="13" spans="3:9" ht="18.75">
      <c r="C13" s="8"/>
      <c r="D13" s="8"/>
      <c r="F13" s="8"/>
      <c r="I13" s="27"/>
    </row>
    <row r="14" spans="2:6" ht="18.75">
      <c r="B14" s="12"/>
      <c r="C14" s="12"/>
      <c r="D14" s="12"/>
      <c r="E14" s="12"/>
      <c r="F14" s="9"/>
    </row>
    <row r="15" spans="1:6" ht="18.75">
      <c r="A15" s="43" t="s">
        <v>11</v>
      </c>
      <c r="B15" s="12"/>
      <c r="C15" s="12"/>
      <c r="D15" s="12"/>
      <c r="E15" s="12"/>
      <c r="F15" s="9"/>
    </row>
    <row r="16" spans="1:8" ht="18.75">
      <c r="A16" s="43" t="s">
        <v>12</v>
      </c>
      <c r="B16" s="12"/>
      <c r="C16" s="12"/>
      <c r="D16" s="12"/>
      <c r="E16" s="12"/>
      <c r="F16" s="9"/>
      <c r="G16" s="8"/>
      <c r="H16" s="8"/>
    </row>
    <row r="17" spans="1:8" ht="18.75">
      <c r="A17" s="4" t="s">
        <v>10</v>
      </c>
      <c r="B17" s="12"/>
      <c r="C17" s="12"/>
      <c r="D17" s="12"/>
      <c r="E17" s="12"/>
      <c r="F17" s="9"/>
      <c r="H17" s="34"/>
    </row>
    <row r="18" spans="1:6" ht="18.75">
      <c r="A18" s="4"/>
      <c r="B18" s="12"/>
      <c r="C18" s="13"/>
      <c r="D18" s="13"/>
      <c r="E18" s="14"/>
      <c r="F18" s="9"/>
    </row>
    <row r="19" spans="1:6" ht="18.75">
      <c r="A19" s="10"/>
      <c r="B19" s="14"/>
      <c r="C19" s="14"/>
      <c r="D19" s="14"/>
      <c r="E19" s="14"/>
      <c r="F19" s="9"/>
    </row>
    <row r="20" spans="1:6" ht="18.75">
      <c r="A20" s="11"/>
      <c r="B20" s="12"/>
      <c r="C20" s="12"/>
      <c r="D20" s="12"/>
      <c r="E20" s="12"/>
      <c r="F20" s="9"/>
    </row>
    <row r="21" spans="1:6" ht="18.75">
      <c r="A21" s="11"/>
      <c r="B21" s="12"/>
      <c r="C21" s="9"/>
      <c r="D21" s="9"/>
      <c r="E21" s="9"/>
      <c r="F21" s="9"/>
    </row>
    <row r="22" spans="1:8" ht="18.75">
      <c r="A22" s="11"/>
      <c r="B22" s="12"/>
      <c r="C22" s="9"/>
      <c r="D22" s="9"/>
      <c r="E22" s="9"/>
      <c r="H22" s="8"/>
    </row>
    <row r="23" ht="18.75">
      <c r="A23" s="11"/>
    </row>
    <row r="24" spans="1:5" ht="18.75">
      <c r="A24" s="11"/>
      <c r="B24" s="9"/>
      <c r="C24" s="9"/>
      <c r="D24" s="9"/>
      <c r="E24" s="9"/>
    </row>
    <row r="25" spans="1:5" ht="18.75">
      <c r="A25" s="10"/>
      <c r="B25" s="9"/>
      <c r="C25" s="9"/>
      <c r="D25" s="9"/>
      <c r="E25" s="9"/>
    </row>
    <row r="26" spans="1:5" ht="18.75">
      <c r="A26" s="11"/>
      <c r="B26" s="9"/>
      <c r="C26" s="9"/>
      <c r="D26" s="9"/>
      <c r="E26" s="9"/>
    </row>
    <row r="27" spans="1:5" ht="18.75">
      <c r="A27" s="11"/>
      <c r="B27" s="9"/>
      <c r="C27" s="9"/>
      <c r="D27" s="9"/>
      <c r="E27" s="9"/>
    </row>
    <row r="28" ht="18.75">
      <c r="A28" s="11"/>
    </row>
    <row r="29" spans="1:5" ht="18.75">
      <c r="A29" s="11"/>
      <c r="B29" s="9"/>
      <c r="C29" s="9"/>
      <c r="D29" s="9"/>
      <c r="E29" s="9"/>
    </row>
    <row r="30" ht="18.75">
      <c r="A30" s="11"/>
    </row>
    <row r="31" ht="18.75">
      <c r="A31" s="10"/>
    </row>
  </sheetData>
  <sheetProtection/>
  <mergeCells count="1">
    <mergeCell ref="A1:G1"/>
  </mergeCells>
  <conditionalFormatting sqref="B12">
    <cfRule type="cellIs" priority="1" dxfId="1" operator="equal" stopIfTrue="1">
      <formula>-$B$11</formula>
    </cfRule>
  </conditionalFormatting>
  <printOptions/>
  <pageMargins left="0.7874015748031497" right="0.3937007874015748" top="0.7874015748031497" bottom="0.7874015748031497" header="0.31496062992125984" footer="0.31496062992125984"/>
  <pageSetup firstPageNumber="207" useFirstPageNumber="1" fitToHeight="2" horizontalDpi="600" verticalDpi="600" orientation="landscape" paperSize="9" scale="80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Фаткуллина Альфия Анваровна</cp:lastModifiedBy>
  <cp:lastPrinted>2022-09-07T15:57:45Z</cp:lastPrinted>
  <dcterms:created xsi:type="dcterms:W3CDTF">2009-10-31T11:17:08Z</dcterms:created>
  <dcterms:modified xsi:type="dcterms:W3CDTF">2022-09-07T16:15:36Z</dcterms:modified>
  <cp:category/>
  <cp:version/>
  <cp:contentType/>
  <cp:contentStatus/>
</cp:coreProperties>
</file>