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2-2024\Переутверждение бюджета на 2022-2024  гг\5. Сентябрь\В Думу\"/>
    </mc:Choice>
  </mc:AlternateContent>
  <bookViews>
    <workbookView xWindow="360" yWindow="270" windowWidth="14940" windowHeight="9150"/>
  </bookViews>
  <sheets>
    <sheet name="приложение 8" sheetId="2" r:id="rId1"/>
  </sheets>
  <definedNames>
    <definedName name="_xlnm.Print_Titles" localSheetId="0">'приложение 8'!$8:$9</definedName>
    <definedName name="_xlnm.Print_Area" localSheetId="0">'приложение 8'!$A$1:$D$43</definedName>
  </definedNames>
  <calcPr calcId="162913"/>
</workbook>
</file>

<file path=xl/calcChain.xml><?xml version="1.0" encoding="utf-8"?>
<calcChain xmlns="http://schemas.openxmlformats.org/spreadsheetml/2006/main">
  <c r="H17" i="2" l="1"/>
  <c r="H16" i="2"/>
  <c r="G17" i="2"/>
  <c r="G16" i="2"/>
  <c r="F17" i="2"/>
  <c r="F16" i="2"/>
  <c r="H15" i="2"/>
  <c r="B41" i="2"/>
  <c r="B39" i="2"/>
  <c r="C31" i="2"/>
  <c r="D31" i="2"/>
  <c r="C25" i="2"/>
  <c r="D25" i="2"/>
  <c r="B25" i="2"/>
  <c r="B23" i="2"/>
  <c r="B21" i="2"/>
  <c r="C17" i="2"/>
  <c r="D17" i="2"/>
  <c r="B15" i="2"/>
  <c r="B11" i="2"/>
  <c r="B13" i="2"/>
  <c r="B29" i="2"/>
  <c r="C36" i="2"/>
  <c r="C35" i="2" s="1"/>
  <c r="B36" i="2"/>
  <c r="B35" i="2" s="1"/>
  <c r="B32" i="2"/>
  <c r="B31" i="2" s="1"/>
  <c r="B18" i="2"/>
  <c r="B17" i="2" s="1"/>
  <c r="H18" i="2" l="1"/>
  <c r="H19" i="2" s="1"/>
  <c r="G15" i="2"/>
  <c r="G18" i="2" s="1"/>
  <c r="G19" i="2" s="1"/>
  <c r="F15" i="2"/>
  <c r="F18" i="2" s="1"/>
  <c r="B10" i="2"/>
  <c r="F19" i="2" l="1"/>
</calcChain>
</file>

<file path=xl/sharedStrings.xml><?xml version="1.0" encoding="utf-8"?>
<sst xmlns="http://schemas.openxmlformats.org/spreadsheetml/2006/main" count="46" uniqueCount="26">
  <si>
    <t>Благоустройство площадки для отдыха "Минисквер в п.Снежном"</t>
  </si>
  <si>
    <t>местный бюджет</t>
  </si>
  <si>
    <t>Автомобильная парковка БУ ХМАО-Югры "СГСП № 1", ул. Пушкина, 5/1, г. Сургут</t>
  </si>
  <si>
    <t>Автомобильная парковка БУ ХМАО-Югры "СГКП № 4", пр. Набережный, 41, г. Сургут</t>
  </si>
  <si>
    <t>Благоустройство территории, прилегающей к территории средней общеобразовательной школы в микрорайоне 32 г. Сургута</t>
  </si>
  <si>
    <t>Экопарк "За Саймой"</t>
  </si>
  <si>
    <t>Набережная правого рукава водохранилища Сайма", участок от магазина "Изида" до Дворца Торжеств в г. Сургуте</t>
  </si>
  <si>
    <t>Реконструкция (реновация) рекреационных территорий общественных пространств в западном жилом районе города Сургута</t>
  </si>
  <si>
    <t>Благоустройство сквера на пересечении бульвара Свободы и проспекта Ленина в г. Сургуте</t>
  </si>
  <si>
    <t>Сквер, прилегающий к территории МКУ "Дворец торжеств"</t>
  </si>
  <si>
    <t>Парковая зона в мкр-не 20А</t>
  </si>
  <si>
    <t>Парк в мкр. 38</t>
  </si>
  <si>
    <t>Парк в микрорайоне № 8 по ул. Республики, 75</t>
  </si>
  <si>
    <t>ВСЕГО</t>
  </si>
  <si>
    <t>окружной бюджет</t>
  </si>
  <si>
    <t>федеральный бюджет</t>
  </si>
  <si>
    <t>к решению Думы города</t>
  </si>
  <si>
    <t>от  _______  №  ________</t>
  </si>
  <si>
    <t>Распределение бюджетных ассигнований бюджета городского округа Сургут 
Ханты-Мансийского автономного округа – Югры на 2022 год 
и плановый период 2023 – 2024 годов на благоустройство общественных 
территорий по благоустраиваемым территориям и источникам их финансового обеспечения в разрезе бюджетов бюджетной системы Российской Федерации</t>
  </si>
  <si>
    <t>(рублей)</t>
  </si>
  <si>
    <t xml:space="preserve">Наименование </t>
  </si>
  <si>
    <t>Сумма на год</t>
  </si>
  <si>
    <t>2022 год</t>
  </si>
  <si>
    <t>2023 год</t>
  </si>
  <si>
    <t>2024 год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</si>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</sst>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0" fillId="0" borderId="0" xfId="0"/>
    <xf numFmtId="0" fontId="0" fillId="2" borderId="0" xfId="0" applyFill="1"/>
    <xf numFmtId="0" fontId="0" fillId="0" borderId="0" xfId="0" applyFill="1"/>
    <xf numFmtId="49" fontId="4" fillId="0" borderId="2" xfId="0" applyNumberFormat="1" applyFont="1" applyBorder="1" applyAlignment="1" applyProtection="1">
      <alignment horizontal="left" vertical="center" wrapText="1" indent="2"/>
    </xf>
    <xf numFmtId="0" fontId="1" fillId="0" borderId="0" xfId="0" applyFont="1" applyBorder="1" applyAlignment="1" applyProtection="1"/>
    <xf numFmtId="0" fontId="0" fillId="3" borderId="0" xfId="0" applyFill="1"/>
    <xf numFmtId="49" fontId="5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4" fontId="0" fillId="0" borderId="1" xfId="0" applyNumberFormat="1" applyBorder="1"/>
    <xf numFmtId="49" fontId="4" fillId="4" borderId="1" xfId="0" applyNumberFormat="1" applyFont="1" applyFill="1" applyBorder="1" applyAlignment="1" applyProtection="1">
      <alignment horizontal="justify" vertical="center" wrapText="1"/>
    </xf>
    <xf numFmtId="0" fontId="8" fillId="0" borderId="0" xfId="0" applyFont="1"/>
    <xf numFmtId="49" fontId="3" fillId="0" borderId="0" xfId="0" applyNumberFormat="1" applyFont="1" applyBorder="1" applyAlignment="1" applyProtection="1"/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3"/>
  <sheetViews>
    <sheetView showGridLines="0" tabSelected="1" view="pageBreakPreview" topLeftCell="A7" zoomScaleNormal="100" zoomScaleSheetLayoutView="100" workbookViewId="0">
      <selection activeCell="I23" sqref="I23"/>
    </sheetView>
  </sheetViews>
  <sheetFormatPr defaultRowHeight="12.75" customHeight="1" x14ac:dyDescent="0.2"/>
  <cols>
    <col min="1" max="1" width="56.28515625" style="3" customWidth="1"/>
    <col min="2" max="4" width="15.42578125" style="4" customWidth="1"/>
    <col min="5" max="5" width="28.5703125" style="3" customWidth="1"/>
    <col min="6" max="6" width="13.85546875" style="3" bestFit="1" customWidth="1"/>
    <col min="7" max="7" width="15.85546875" style="3" customWidth="1"/>
    <col min="8" max="8" width="15.140625" style="3" customWidth="1"/>
    <col min="9" max="16384" width="9.140625" style="3"/>
  </cols>
  <sheetData>
    <row r="1" spans="1:8" ht="18.75" customHeight="1" x14ac:dyDescent="0.3">
      <c r="A1" s="7"/>
      <c r="B1" s="8"/>
      <c r="C1" s="9" t="s">
        <v>25</v>
      </c>
      <c r="D1" s="8"/>
    </row>
    <row r="2" spans="1:8" ht="18.75" x14ac:dyDescent="0.3">
      <c r="A2" s="1"/>
      <c r="B2" s="8"/>
      <c r="C2" s="10" t="s">
        <v>16</v>
      </c>
      <c r="D2" s="8"/>
    </row>
    <row r="3" spans="1:8" ht="18.75" customHeight="1" x14ac:dyDescent="0.3">
      <c r="B3" s="8"/>
      <c r="C3" s="10" t="s">
        <v>17</v>
      </c>
      <c r="D3" s="8"/>
    </row>
    <row r="4" spans="1:8" ht="18.75" customHeight="1" x14ac:dyDescent="0.2">
      <c r="A4" s="22"/>
      <c r="B4" s="23"/>
      <c r="C4" s="8"/>
      <c r="D4" s="8"/>
    </row>
    <row r="5" spans="1:8" ht="94.5" customHeight="1" x14ac:dyDescent="0.2">
      <c r="A5" s="24" t="s">
        <v>18</v>
      </c>
      <c r="B5" s="24"/>
      <c r="C5" s="24"/>
      <c r="D5" s="24"/>
    </row>
    <row r="6" spans="1:8" ht="18.75" customHeight="1" x14ac:dyDescent="0.2">
      <c r="A6" s="2"/>
      <c r="B6" s="8"/>
      <c r="C6" s="8"/>
      <c r="D6" s="8"/>
    </row>
    <row r="7" spans="1:8" ht="18.75" customHeight="1" x14ac:dyDescent="0.25">
      <c r="A7" s="1"/>
      <c r="B7" s="8"/>
      <c r="C7" s="8"/>
      <c r="D7" s="11" t="s">
        <v>19</v>
      </c>
    </row>
    <row r="8" spans="1:8" ht="22.5" customHeight="1" x14ac:dyDescent="0.2">
      <c r="A8" s="25" t="s">
        <v>20</v>
      </c>
      <c r="B8" s="26" t="s">
        <v>21</v>
      </c>
      <c r="C8" s="26"/>
      <c r="D8" s="26"/>
    </row>
    <row r="9" spans="1:8" ht="22.5" customHeight="1" x14ac:dyDescent="0.2">
      <c r="A9" s="25"/>
      <c r="B9" s="12" t="s">
        <v>22</v>
      </c>
      <c r="C9" s="12" t="s">
        <v>23</v>
      </c>
      <c r="D9" s="12" t="s">
        <v>24</v>
      </c>
    </row>
    <row r="10" spans="1:8" ht="15.75" x14ac:dyDescent="0.2">
      <c r="A10" s="17" t="s">
        <v>13</v>
      </c>
      <c r="B10" s="16">
        <f>B29+B13+B11+B15+B17+B21+B23+B25+B31+B35+B39+B41</f>
        <v>157485773.60999998</v>
      </c>
      <c r="C10" s="16">
        <v>120069053.81</v>
      </c>
      <c r="D10" s="16">
        <v>122564750</v>
      </c>
    </row>
    <row r="11" spans="1:8" ht="31.5" x14ac:dyDescent="0.2">
      <c r="A11" s="20" t="s">
        <v>3</v>
      </c>
      <c r="B11" s="14">
        <f>B12</f>
        <v>4959190</v>
      </c>
      <c r="C11" s="14"/>
      <c r="D11" s="14"/>
      <c r="E11" s="21"/>
    </row>
    <row r="12" spans="1:8" ht="15.75" x14ac:dyDescent="0.2">
      <c r="A12" s="6" t="s">
        <v>1</v>
      </c>
      <c r="B12" s="15">
        <v>4959190</v>
      </c>
      <c r="C12" s="15"/>
      <c r="D12" s="15"/>
    </row>
    <row r="13" spans="1:8" ht="31.5" x14ac:dyDescent="0.2">
      <c r="A13" s="20" t="s">
        <v>2</v>
      </c>
      <c r="B13" s="14">
        <f>B14</f>
        <v>616048.93999999994</v>
      </c>
      <c r="C13" s="14"/>
      <c r="D13" s="14"/>
    </row>
    <row r="14" spans="1:8" ht="15.75" x14ac:dyDescent="0.2">
      <c r="A14" s="6" t="s">
        <v>1</v>
      </c>
      <c r="B14" s="15">
        <v>616048.93999999994</v>
      </c>
      <c r="C14" s="15"/>
      <c r="D14" s="15"/>
      <c r="F14" s="3">
        <v>2022</v>
      </c>
      <c r="G14" s="3">
        <v>2023</v>
      </c>
      <c r="H14" s="3">
        <v>2024</v>
      </c>
    </row>
    <row r="15" spans="1:8" ht="47.25" x14ac:dyDescent="0.2">
      <c r="A15" s="20" t="s">
        <v>4</v>
      </c>
      <c r="B15" s="14">
        <f>B16</f>
        <v>9453315.0099999998</v>
      </c>
      <c r="C15" s="14"/>
      <c r="D15" s="14"/>
      <c r="E15" s="6" t="s">
        <v>1</v>
      </c>
      <c r="F15" s="19">
        <f>B30+B14+B12+B16+B18+B22+B24+B26+B32+B36+B40+B42</f>
        <v>69239106.840000004</v>
      </c>
      <c r="G15" s="19">
        <f>C30+C14+C12+C16+C18+C22+C24+C26+C32+C36+C40+C42</f>
        <v>31822453.810000002</v>
      </c>
      <c r="H15" s="19">
        <f>D30+D14+D12+D16+D18+D22+D24+D26+D32+D36+D40+D42</f>
        <v>24512950</v>
      </c>
    </row>
    <row r="16" spans="1:8" ht="15.75" x14ac:dyDescent="0.2">
      <c r="A16" s="6" t="s">
        <v>1</v>
      </c>
      <c r="B16" s="15">
        <v>9453315.0099999998</v>
      </c>
      <c r="C16" s="15"/>
      <c r="D16" s="15"/>
      <c r="E16" s="6" t="s">
        <v>14</v>
      </c>
      <c r="F16" s="19">
        <f t="shared" ref="F16:H17" si="0">B19+B27+B33+B37</f>
        <v>53830466.769999996</v>
      </c>
      <c r="G16" s="19">
        <f t="shared" si="0"/>
        <v>53830400</v>
      </c>
      <c r="H16" s="19">
        <f t="shared" si="0"/>
        <v>59811600</v>
      </c>
    </row>
    <row r="17" spans="1:8" ht="15.75" x14ac:dyDescent="0.2">
      <c r="A17" s="13" t="s">
        <v>5</v>
      </c>
      <c r="B17" s="14">
        <f>B18+B19+B20</f>
        <v>91350099.099999994</v>
      </c>
      <c r="C17" s="14">
        <f t="shared" ref="C17:D17" si="1">C18+C19+C20</f>
        <v>5217596.63</v>
      </c>
      <c r="D17" s="14">
        <f t="shared" si="1"/>
        <v>97898355.350000009</v>
      </c>
      <c r="E17" s="6" t="s">
        <v>15</v>
      </c>
      <c r="F17" s="19">
        <f t="shared" si="0"/>
        <v>34416200</v>
      </c>
      <c r="G17" s="19">
        <f t="shared" si="0"/>
        <v>34416200</v>
      </c>
      <c r="H17" s="19">
        <f t="shared" si="0"/>
        <v>38240200.000000007</v>
      </c>
    </row>
    <row r="18" spans="1:8" ht="15.75" x14ac:dyDescent="0.2">
      <c r="A18" s="6" t="s">
        <v>1</v>
      </c>
      <c r="B18" s="15">
        <f>53642.4+18259291.34</f>
        <v>18312933.739999998</v>
      </c>
      <c r="C18" s="15">
        <v>1043519.33</v>
      </c>
      <c r="D18" s="15">
        <v>19579671.039999999</v>
      </c>
      <c r="F18" s="18">
        <f>F15+F16+F17</f>
        <v>157485773.61000001</v>
      </c>
      <c r="G18" s="18">
        <f>G15+G16+G17</f>
        <v>120069053.81</v>
      </c>
      <c r="H18" s="18">
        <f>H15+H16+H17</f>
        <v>122564750</v>
      </c>
    </row>
    <row r="19" spans="1:8" ht="15.75" x14ac:dyDescent="0.2">
      <c r="A19" s="6" t="s">
        <v>14</v>
      </c>
      <c r="B19" s="15">
        <v>44552670.909999996</v>
      </c>
      <c r="C19" s="15">
        <v>2546187.15</v>
      </c>
      <c r="D19" s="15">
        <v>47774399.420000002</v>
      </c>
      <c r="F19" s="18">
        <f>F18-B10</f>
        <v>0</v>
      </c>
      <c r="G19" s="18">
        <f>G18-C10</f>
        <v>0</v>
      </c>
      <c r="H19" s="18">
        <f>H18-D10</f>
        <v>0</v>
      </c>
    </row>
    <row r="20" spans="1:8" ht="15.75" x14ac:dyDescent="0.2">
      <c r="A20" s="6" t="s">
        <v>15</v>
      </c>
      <c r="B20" s="15">
        <v>28484494.449999999</v>
      </c>
      <c r="C20" s="15">
        <v>1627890.15</v>
      </c>
      <c r="D20" s="15">
        <v>30544284.890000001</v>
      </c>
    </row>
    <row r="21" spans="1:8" ht="47.25" x14ac:dyDescent="0.2">
      <c r="A21" s="20" t="s">
        <v>6</v>
      </c>
      <c r="B21" s="14">
        <f>B22</f>
        <v>5900000</v>
      </c>
      <c r="C21" s="14"/>
      <c r="D21" s="14"/>
    </row>
    <row r="22" spans="1:8" ht="15.75" x14ac:dyDescent="0.2">
      <c r="A22" s="6" t="s">
        <v>1</v>
      </c>
      <c r="B22" s="15">
        <v>5900000</v>
      </c>
      <c r="C22" s="15"/>
      <c r="D22" s="15"/>
    </row>
    <row r="23" spans="1:8" ht="47.25" x14ac:dyDescent="0.2">
      <c r="A23" s="20" t="s">
        <v>7</v>
      </c>
      <c r="B23" s="14">
        <f>B24</f>
        <v>21676640.07</v>
      </c>
      <c r="C23" s="14"/>
      <c r="D23" s="14"/>
    </row>
    <row r="24" spans="1:8" ht="15.75" x14ac:dyDescent="0.2">
      <c r="A24" s="6" t="s">
        <v>1</v>
      </c>
      <c r="B24" s="15">
        <v>21676640.07</v>
      </c>
      <c r="C24" s="15"/>
      <c r="D24" s="15"/>
    </row>
    <row r="25" spans="1:8" ht="31.5" x14ac:dyDescent="0.2">
      <c r="A25" s="20" t="s">
        <v>8</v>
      </c>
      <c r="B25" s="14">
        <f>B26+B27+B28</f>
        <v>9799.68</v>
      </c>
      <c r="C25" s="14">
        <f t="shared" ref="C25:D25" si="2">C26+C27+C28</f>
        <v>54148671.780000001</v>
      </c>
      <c r="D25" s="14">
        <f t="shared" si="2"/>
        <v>18834198.219999999</v>
      </c>
    </row>
    <row r="26" spans="1:8" ht="15.75" x14ac:dyDescent="0.2">
      <c r="A26" s="6" t="s">
        <v>1</v>
      </c>
      <c r="B26" s="15">
        <v>9799.68</v>
      </c>
      <c r="C26" s="15">
        <v>10829734.720000001</v>
      </c>
      <c r="D26" s="15">
        <v>3766839.64</v>
      </c>
    </row>
    <row r="27" spans="1:8" ht="15.75" x14ac:dyDescent="0.2">
      <c r="A27" s="6" t="s">
        <v>14</v>
      </c>
      <c r="B27" s="15"/>
      <c r="C27" s="15">
        <v>26424551.609999999</v>
      </c>
      <c r="D27" s="15">
        <v>9191088.7400000002</v>
      </c>
    </row>
    <row r="28" spans="1:8" ht="15.75" x14ac:dyDescent="0.2">
      <c r="A28" s="6" t="s">
        <v>15</v>
      </c>
      <c r="B28" s="15"/>
      <c r="C28" s="15">
        <v>16894385.449999999</v>
      </c>
      <c r="D28" s="15">
        <v>5876269.8399999999</v>
      </c>
    </row>
    <row r="29" spans="1:8" ht="31.5" x14ac:dyDescent="0.2">
      <c r="A29" s="20" t="s">
        <v>0</v>
      </c>
      <c r="B29" s="14">
        <f>B30</f>
        <v>1204355.27</v>
      </c>
      <c r="C29" s="14"/>
      <c r="D29" s="14"/>
    </row>
    <row r="30" spans="1:8" ht="15.75" x14ac:dyDescent="0.2">
      <c r="A30" s="6" t="s">
        <v>1</v>
      </c>
      <c r="B30" s="15">
        <v>1204355.27</v>
      </c>
      <c r="C30" s="15"/>
      <c r="D30" s="15"/>
    </row>
    <row r="31" spans="1:8" ht="31.5" x14ac:dyDescent="0.2">
      <c r="A31" s="20" t="s">
        <v>9</v>
      </c>
      <c r="B31" s="14">
        <f>B32+B33+B34</f>
        <v>15777478.5</v>
      </c>
      <c r="C31" s="14">
        <f t="shared" ref="C31:D31" si="3">C32+C33+C34</f>
        <v>37325380</v>
      </c>
      <c r="D31" s="14">
        <f t="shared" si="3"/>
        <v>5832196.4299999997</v>
      </c>
    </row>
    <row r="32" spans="1:8" s="5" customFormat="1" ht="15.75" x14ac:dyDescent="0.2">
      <c r="A32" s="6" t="s">
        <v>1</v>
      </c>
      <c r="B32" s="15">
        <f>1097005.32+2936094.64</f>
        <v>4033099.96</v>
      </c>
      <c r="C32" s="15">
        <v>7465075.6299999999</v>
      </c>
      <c r="D32" s="15">
        <v>1166439.32</v>
      </c>
    </row>
    <row r="33" spans="1:4" s="5" customFormat="1" ht="15.75" x14ac:dyDescent="0.2">
      <c r="A33" s="6" t="s">
        <v>14</v>
      </c>
      <c r="B33" s="15">
        <v>7164070.9100000001</v>
      </c>
      <c r="C33" s="15">
        <v>18214759.66</v>
      </c>
      <c r="D33" s="15">
        <v>2846111.84</v>
      </c>
    </row>
    <row r="34" spans="1:4" s="5" customFormat="1" ht="15.75" x14ac:dyDescent="0.2">
      <c r="A34" s="6" t="s">
        <v>15</v>
      </c>
      <c r="B34" s="15">
        <v>4580307.63</v>
      </c>
      <c r="C34" s="15">
        <v>11645544.710000001</v>
      </c>
      <c r="D34" s="15">
        <v>1819645.27</v>
      </c>
    </row>
    <row r="35" spans="1:4" ht="15.75" x14ac:dyDescent="0.2">
      <c r="A35" s="20" t="s">
        <v>10</v>
      </c>
      <c r="B35" s="14">
        <f>B36+B37+B38</f>
        <v>4543500.59</v>
      </c>
      <c r="C35" s="14">
        <f t="shared" ref="C35" si="4">C36+C37+C38</f>
        <v>23377405.400000002</v>
      </c>
      <c r="D35" s="14"/>
    </row>
    <row r="36" spans="1:4" ht="15.75" x14ac:dyDescent="0.2">
      <c r="A36" s="6" t="s">
        <v>1</v>
      </c>
      <c r="B36" s="15">
        <f>212096.99+866280.73</f>
        <v>1078377.72</v>
      </c>
      <c r="C36" s="15">
        <f>9760803.81+2723320.32</f>
        <v>12484124.130000001</v>
      </c>
      <c r="D36" s="15"/>
    </row>
    <row r="37" spans="1:4" ht="15.75" x14ac:dyDescent="0.2">
      <c r="A37" s="6" t="s">
        <v>14</v>
      </c>
      <c r="B37" s="15">
        <v>2113724.9500000002</v>
      </c>
      <c r="C37" s="15">
        <v>6644901.5800000001</v>
      </c>
      <c r="D37" s="15"/>
    </row>
    <row r="38" spans="1:4" ht="15.75" x14ac:dyDescent="0.2">
      <c r="A38" s="6" t="s">
        <v>15</v>
      </c>
      <c r="B38" s="15">
        <v>1351397.92</v>
      </c>
      <c r="C38" s="15">
        <v>4248379.6900000004</v>
      </c>
      <c r="D38" s="15"/>
    </row>
    <row r="39" spans="1:4" ht="15.75" x14ac:dyDescent="0.2">
      <c r="A39" s="20" t="s">
        <v>11</v>
      </c>
      <c r="B39" s="14">
        <f>B40</f>
        <v>178166.45</v>
      </c>
      <c r="C39" s="14"/>
      <c r="D39" s="14"/>
    </row>
    <row r="40" spans="1:4" ht="15.75" x14ac:dyDescent="0.2">
      <c r="A40" s="6" t="s">
        <v>1</v>
      </c>
      <c r="B40" s="15">
        <v>178166.45</v>
      </c>
      <c r="C40" s="15"/>
      <c r="D40" s="15"/>
    </row>
    <row r="41" spans="1:4" ht="15.75" x14ac:dyDescent="0.2">
      <c r="A41" s="20" t="s">
        <v>12</v>
      </c>
      <c r="B41" s="14">
        <f>B42</f>
        <v>1817180</v>
      </c>
      <c r="C41" s="14"/>
      <c r="D41" s="14"/>
    </row>
    <row r="42" spans="1:4" ht="15.75" x14ac:dyDescent="0.2">
      <c r="A42" s="6" t="s">
        <v>1</v>
      </c>
      <c r="B42" s="15">
        <v>1817180</v>
      </c>
      <c r="C42" s="15"/>
      <c r="D42" s="15"/>
    </row>
    <row r="43" spans="1:4" x14ac:dyDescent="0.2">
      <c r="B43" s="5"/>
      <c r="C43" s="5"/>
      <c r="D43" s="5"/>
    </row>
  </sheetData>
  <mergeCells count="4">
    <mergeCell ref="A4:B4"/>
    <mergeCell ref="A5:D5"/>
    <mergeCell ref="A8:A9"/>
    <mergeCell ref="B8:D8"/>
  </mergeCells>
  <pageMargins left="0.78740157480314965" right="0.39370078740157483" top="0.39370078740157483" bottom="0.39370078740157483" header="0" footer="0"/>
  <pageSetup paperSize="9" scale="89" firstPageNumber="178" fitToHeight="0" orientation="portrait" useFirstPageNumber="1" r:id="rId1"/>
  <headerFooter alignWithMargins="0">
    <oddFooter>&amp;R &amp;"Times New Roman,обычный"&amp;K000000&amp;P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rep:2.54.0.593</dc:description>
  <cp:lastModifiedBy>Шестакова Татьяна Сергеевна</cp:lastModifiedBy>
  <cp:lastPrinted>2022-09-07T13:12:34Z</cp:lastPrinted>
  <dcterms:created xsi:type="dcterms:W3CDTF">2022-09-07T11:27:28Z</dcterms:created>
  <dcterms:modified xsi:type="dcterms:W3CDTF">2022-09-07T13:12:43Z</dcterms:modified>
</cp:coreProperties>
</file>