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Реализация программ\муниципальные программы\2022 год\"/>
    </mc:Choice>
  </mc:AlternateContent>
  <bookViews>
    <workbookView xWindow="0" yWindow="0" windowWidth="28800" windowHeight="12300"/>
  </bookViews>
  <sheets>
    <sheet name="Лист1" sheetId="2" r:id="rId1"/>
  </sheets>
  <definedNames>
    <definedName name="_xlnm._FilterDatabase" localSheetId="0" hidden="1">Лист1!$B$4:$H$346</definedName>
    <definedName name="_xlnm.Print_Titles" localSheetId="0">Лист1!$4:$4</definedName>
  </definedNames>
  <calcPr calcId="162913"/>
</workbook>
</file>

<file path=xl/calcChain.xml><?xml version="1.0" encoding="utf-8"?>
<calcChain xmlns="http://schemas.openxmlformats.org/spreadsheetml/2006/main">
  <c r="E7" i="2" l="1"/>
  <c r="D7" i="2"/>
  <c r="E91" i="2"/>
  <c r="E6" i="2"/>
  <c r="F8" i="2"/>
  <c r="F10" i="2"/>
  <c r="F11" i="2"/>
  <c r="F13" i="2"/>
  <c r="F14" i="2"/>
  <c r="F16" i="2"/>
  <c r="F17" i="2"/>
  <c r="F19" i="2"/>
  <c r="F20" i="2"/>
  <c r="F22" i="2"/>
  <c r="F23" i="2"/>
  <c r="F24" i="2"/>
  <c r="F25" i="2"/>
  <c r="F26" i="2"/>
  <c r="F27" i="2"/>
  <c r="F28" i="2"/>
  <c r="F29" i="2"/>
  <c r="F31" i="2"/>
  <c r="F32" i="2"/>
  <c r="F34" i="2"/>
  <c r="F35" i="2"/>
  <c r="F37" i="2"/>
  <c r="F38" i="2"/>
  <c r="F40" i="2"/>
  <c r="F41" i="2"/>
  <c r="F42" i="2"/>
  <c r="F44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4" i="2"/>
  <c r="F65" i="2"/>
  <c r="F67" i="2"/>
  <c r="F68" i="2"/>
  <c r="F70" i="2"/>
  <c r="F71" i="2"/>
  <c r="F72" i="2"/>
  <c r="F73" i="2"/>
  <c r="F74" i="2"/>
  <c r="F76" i="2"/>
  <c r="F77" i="2"/>
  <c r="F79" i="2"/>
  <c r="F80" i="2"/>
  <c r="F81" i="2"/>
  <c r="F82" i="2"/>
  <c r="F83" i="2"/>
  <c r="F85" i="2"/>
  <c r="F86" i="2"/>
  <c r="F87" i="2"/>
  <c r="F88" i="2"/>
  <c r="F89" i="2"/>
  <c r="F90" i="2"/>
  <c r="F91" i="2"/>
  <c r="F92" i="2"/>
  <c r="F94" i="2"/>
  <c r="F95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2" i="2"/>
  <c r="F113" i="2"/>
  <c r="F115" i="2"/>
  <c r="F116" i="2"/>
  <c r="F118" i="2"/>
  <c r="F119" i="2"/>
  <c r="F121" i="2"/>
  <c r="F122" i="2"/>
  <c r="F124" i="2"/>
  <c r="F125" i="2"/>
  <c r="F126" i="2"/>
  <c r="F127" i="2"/>
  <c r="F128" i="2"/>
  <c r="F129" i="2"/>
  <c r="F130" i="2"/>
  <c r="F131" i="2"/>
  <c r="F132" i="2"/>
  <c r="F134" i="2"/>
  <c r="F136" i="2"/>
  <c r="F137" i="2"/>
  <c r="F139" i="2"/>
  <c r="F140" i="2"/>
  <c r="F142" i="2"/>
  <c r="F143" i="2"/>
  <c r="F145" i="2"/>
  <c r="F146" i="2"/>
  <c r="F148" i="2"/>
  <c r="F149" i="2"/>
  <c r="F151" i="2"/>
  <c r="F152" i="2"/>
  <c r="F154" i="2"/>
  <c r="F155" i="2"/>
  <c r="F157" i="2"/>
  <c r="F158" i="2"/>
  <c r="F159" i="2"/>
  <c r="F160" i="2"/>
  <c r="F161" i="2"/>
  <c r="F162" i="2"/>
  <c r="F163" i="2"/>
  <c r="F164" i="2"/>
  <c r="F166" i="2"/>
  <c r="F167" i="2"/>
  <c r="F168" i="2"/>
  <c r="F169" i="2"/>
  <c r="F170" i="2"/>
  <c r="F172" i="2"/>
  <c r="F173" i="2"/>
  <c r="F175" i="2"/>
  <c r="F176" i="2"/>
  <c r="F177" i="2"/>
  <c r="F178" i="2"/>
  <c r="F179" i="2"/>
  <c r="F180" i="2"/>
  <c r="F181" i="2"/>
  <c r="F182" i="2"/>
  <c r="F184" i="2"/>
  <c r="F185" i="2"/>
  <c r="F187" i="2"/>
  <c r="F188" i="2"/>
  <c r="F190" i="2"/>
  <c r="F191" i="2"/>
  <c r="F193" i="2"/>
  <c r="F194" i="2"/>
  <c r="F196" i="2"/>
  <c r="F197" i="2"/>
  <c r="F199" i="2"/>
  <c r="F200" i="2"/>
  <c r="F202" i="2"/>
  <c r="F203" i="2"/>
  <c r="F204" i="2"/>
  <c r="F205" i="2"/>
  <c r="F206" i="2"/>
  <c r="F207" i="2"/>
  <c r="F208" i="2"/>
  <c r="F209" i="2"/>
  <c r="F210" i="2"/>
  <c r="F211" i="2"/>
  <c r="F212" i="2"/>
  <c r="F214" i="2"/>
  <c r="F215" i="2"/>
  <c r="F216" i="2"/>
  <c r="F218" i="2"/>
  <c r="F220" i="2"/>
  <c r="F221" i="2"/>
  <c r="F223" i="2"/>
  <c r="F224" i="2"/>
  <c r="F226" i="2"/>
  <c r="F227" i="2"/>
  <c r="F229" i="2"/>
  <c r="F230" i="2"/>
  <c r="F232" i="2"/>
  <c r="F233" i="2"/>
  <c r="F235" i="2"/>
  <c r="F236" i="2"/>
  <c r="F237" i="2"/>
  <c r="F239" i="2"/>
  <c r="F240" i="2"/>
  <c r="F242" i="2"/>
  <c r="F243" i="2"/>
  <c r="F245" i="2"/>
  <c r="F246" i="2"/>
  <c r="F248" i="2"/>
  <c r="F250" i="2"/>
  <c r="F251" i="2"/>
  <c r="F253" i="2"/>
  <c r="F254" i="2"/>
  <c r="F256" i="2"/>
  <c r="F257" i="2"/>
  <c r="F258" i="2"/>
  <c r="F259" i="2"/>
  <c r="F260" i="2"/>
  <c r="F261" i="2"/>
  <c r="F262" i="2"/>
  <c r="F263" i="2"/>
  <c r="F264" i="2"/>
  <c r="F265" i="2"/>
  <c r="F266" i="2"/>
  <c r="F268" i="2"/>
  <c r="F269" i="2"/>
  <c r="F271" i="2"/>
  <c r="F272" i="2"/>
  <c r="F274" i="2"/>
  <c r="F275" i="2"/>
  <c r="F277" i="2"/>
  <c r="F278" i="2"/>
  <c r="F280" i="2"/>
  <c r="F281" i="2"/>
  <c r="F282" i="2"/>
  <c r="F283" i="2"/>
  <c r="F284" i="2"/>
  <c r="F285" i="2"/>
  <c r="F287" i="2"/>
  <c r="F289" i="2"/>
  <c r="F290" i="2"/>
  <c r="F291" i="2"/>
  <c r="F292" i="2"/>
  <c r="F293" i="2"/>
  <c r="F295" i="2"/>
  <c r="F296" i="2"/>
  <c r="F298" i="2"/>
  <c r="F299" i="2"/>
  <c r="F301" i="2"/>
  <c r="F302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2" i="2"/>
  <c r="F323" i="2"/>
  <c r="F324" i="2"/>
  <c r="F325" i="2"/>
  <c r="F326" i="2"/>
  <c r="F327" i="2"/>
  <c r="F328" i="2"/>
  <c r="F329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E5" i="2" l="1"/>
  <c r="F7" i="2"/>
  <c r="D6" i="2"/>
  <c r="D5" i="2" s="1"/>
  <c r="F5" i="2" s="1"/>
  <c r="E100" i="2"/>
  <c r="F6" i="2" l="1"/>
</calcChain>
</file>

<file path=xl/sharedStrings.xml><?xml version="1.0" encoding="utf-8"?>
<sst xmlns="http://schemas.openxmlformats.org/spreadsheetml/2006/main" count="485" uniqueCount="259">
  <si>
    <t>руб.</t>
  </si>
  <si>
    <t>Наименование кода</t>
  </si>
  <si>
    <t>КЦСР</t>
  </si>
  <si>
    <t>Бюджетные назначения 2022</t>
  </si>
  <si>
    <t>Расход по ЛС</t>
  </si>
  <si>
    <t>Муниципальная программа "Управление муниципальными финансами города Сургута на период до 2030 года"</t>
  </si>
  <si>
    <t>0200000000</t>
  </si>
  <si>
    <t>Основное мероприятие "Обеспечение деятельности департамента финансов"</t>
  </si>
  <si>
    <t>0200100000</t>
  </si>
  <si>
    <t>Основное мероприятие "Управление муниципальным долгом города"</t>
  </si>
  <si>
    <t>0200200000</t>
  </si>
  <si>
    <t>Основное мероприятие "Формирование резервных средств в бюджете города"</t>
  </si>
  <si>
    <t>0200300000</t>
  </si>
  <si>
    <t>Основное мероприятие "Обеспечение функционирования и развития автоматизированных систем управления бюджетным процессом"</t>
  </si>
  <si>
    <t>0200400000</t>
  </si>
  <si>
    <t>Муниципальная программа "Развитие образования города Сургута на период до 2030 года"</t>
  </si>
  <si>
    <t>0300000000</t>
  </si>
  <si>
    <t>Основное мероприятие "Обеспечение управления муниципальной системой образования, осуществление организационно-методического, финансово-экономического сопровождения деятельности в сфере образования"</t>
  </si>
  <si>
    <t>0300100000</t>
  </si>
  <si>
    <t>Основное мероприятие "Организация и финансовое обеспечение бесплатной перевозки до муниципальных образовательных учреждений и обратно обучающихся, проживающих на территории города, в течение учебного года, за исключением каникулярных дней, актированных дней и дней карантина в муниципальном образовательном учреждении, в дни функционирования лагеря с дневным пребыванием детей на базе муниципального образовательного учреждения"</t>
  </si>
  <si>
    <t>0300200000</t>
  </si>
  <si>
    <t>Основное мероприятие "Финансовое обеспечение и выплата именной стипендии имени А.С. Знаменского учащимся муниципальных образовательных учреждений города, подведомственных департаменту образования, за отличные успехи в учебе, за достижение высоких показателей в интеллектуальной, научной, творческой, спортивной, социально-значимой деятельности"</t>
  </si>
  <si>
    <t>0300300000</t>
  </si>
  <si>
    <t>Основное мероприятие "Организация и финансовое обеспечение технического обслуживания компьютерной и копировально-множительной техники в муниципальных образовательных учреждениях, подведомственных департаменту образования"</t>
  </si>
  <si>
    <t>0300400000</t>
  </si>
  <si>
    <t>Основное мероприятие "Организация выполнения отдельных функций по содержанию зданий муниципальных казённых учреждений, "Информационно-методического центра", подведомственных департаменту образования"</t>
  </si>
  <si>
    <t>0300500000</t>
  </si>
  <si>
    <t>Основное мероприятие "Финансовое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учреждениях, реализующих основную образовательную программу дошкольного образования, в рамках исполнения переданного отдельного государственного полномочия"</t>
  </si>
  <si>
    <t>0300600000</t>
  </si>
  <si>
    <t>Основное мероприятие "Финансовое обеспечение мероприятий, направленных на создание универсальной безбарьерной среды в учреждениях, подведомственных департаменту образования"</t>
  </si>
  <si>
    <t>0300700000</t>
  </si>
  <si>
    <t>Подпрограмма "Дошкольное образование в образовательных учреждениях, реализующих программу дошкольного образования"</t>
  </si>
  <si>
    <t>0310000000</t>
  </si>
  <si>
    <t>Подпрограмма "Общее и дополнительное образование в общеобразовательных учреждениях"</t>
  </si>
  <si>
    <t>0320000000</t>
  </si>
  <si>
    <t>Подпрограмма "Дополнительное образование в учреждениях дополнительного образования"</t>
  </si>
  <si>
    <t>0330000000</t>
  </si>
  <si>
    <t>Подпрограмма "Организация и обеспечение отдыха и оздоровления детей"</t>
  </si>
  <si>
    <t>0340000000</t>
  </si>
  <si>
    <t>Муниципальная программа "Развитие культуры в городе Сургуте на период до 2030 года"</t>
  </si>
  <si>
    <t>0400000000</t>
  </si>
  <si>
    <t>Основное мероприятие "Содержание аппарата комитета культуры"</t>
  </si>
  <si>
    <t>0400100000</t>
  </si>
  <si>
    <t>Основное мероприятие "Организация выполнения отдельных функций по эксплуатации зданий, сооружений, инженерных систем муниципальных учреждений"</t>
  </si>
  <si>
    <t>0400200000</t>
  </si>
  <si>
    <t>Основное мероприятие "Организация установки и обслуживания временных мобильных туалетов при проведении мероприятий"</t>
  </si>
  <si>
    <t>0400300000</t>
  </si>
  <si>
    <t>Подпрограмма "Библиотечное обслуживание населения"</t>
  </si>
  <si>
    <t>0410000000</t>
  </si>
  <si>
    <t>Подпрограмма "Обеспечение населения услугами муниципальных музеев"</t>
  </si>
  <si>
    <t>0420000000</t>
  </si>
  <si>
    <t>Подпрограмма "Дополнительное образование детей в детских школах искусств"</t>
  </si>
  <si>
    <t>0430000000</t>
  </si>
  <si>
    <t>Подпрограмма "Организация культурного досуга на базе учреждений и организаций культуры"</t>
  </si>
  <si>
    <t>0440000000</t>
  </si>
  <si>
    <t>Подпрограмма "Развитие инфраструктуры отрасли культуры"</t>
  </si>
  <si>
    <t>0460000000</t>
  </si>
  <si>
    <t>Подпрограмма "Организация отдыха детей в каникулярное время"</t>
  </si>
  <si>
    <t>0470000000</t>
  </si>
  <si>
    <t>Муниципальная программа "Развитие физической культуры и спорта в городе Сургуте на период до 2030 года"</t>
  </si>
  <si>
    <t>0500000000</t>
  </si>
  <si>
    <t>Основное мероприятие "Организационное обеспечение функционирования отрасли"</t>
  </si>
  <si>
    <t>0500100000</t>
  </si>
  <si>
    <t>Подпрограмма "Организация занятий физической культурой и массовым спортом, создание условий для выполнения нормативов испытаний (тестов) Всероссийского физкультурно-спортивного комплекса "Готов к труду и обороне" (ГТО)"</t>
  </si>
  <si>
    <t>0510000000</t>
  </si>
  <si>
    <t>Подпрограмма "Развитие системы спортивной подготовки"</t>
  </si>
  <si>
    <t>0520000000</t>
  </si>
  <si>
    <t>Подпрограмма "Развитие инфраструктуры спорта"</t>
  </si>
  <si>
    <t>0530000000</t>
  </si>
  <si>
    <t>Муниципальная программа "Молодёжная политика Сургута на период до 2030 года"</t>
  </si>
  <si>
    <t>0600000000</t>
  </si>
  <si>
    <t>Основное мероприятие "Организация мероприятий по работе с детьми и молодежью"</t>
  </si>
  <si>
    <t>0600100000</t>
  </si>
  <si>
    <t>Основное мероприятие "Организация выполнения отдельных функций по содержанию муниципальных учреждений, курируемых отделом молодёжной политики"</t>
  </si>
  <si>
    <t>0600200000</t>
  </si>
  <si>
    <t>Основное мероприятие "Организация установки и обслуживания временных мобильных туалетов при проведении городских молодёжных массовых мероприятий"</t>
  </si>
  <si>
    <t>0600300000</t>
  </si>
  <si>
    <t>Основное мероприятие "Содержание аппарата управления отдела молодёжной политики"</t>
  </si>
  <si>
    <t>0600500000</t>
  </si>
  <si>
    <t>Основное мероприятие "Строительство, реконструкция и капитальный ремонт объектов в сфере молодежной политики"</t>
  </si>
  <si>
    <t>0600700000</t>
  </si>
  <si>
    <t>Основное мероприятие "Реализация инициативных проектов"</t>
  </si>
  <si>
    <t>0600800000</t>
  </si>
  <si>
    <t>Муниципальная программа "Развитие коммунального комплекса в городе Сургуте на период до 2030 года"</t>
  </si>
  <si>
    <t>0800000000</t>
  </si>
  <si>
    <t>Основное мероприятие "Реконструкция, расширение, модернизация и капитальный ремонт объектов коммунального комплекса"</t>
  </si>
  <si>
    <t>0800100000</t>
  </si>
  <si>
    <t>Основное мероприятие "Возмещение недополученных доходов организациям, осуществляющим реализацию населению сжиженного газа по социально ориентированным розничным ценам"</t>
  </si>
  <si>
    <t>0800200000</t>
  </si>
  <si>
    <t>Основное мероприятие "Актуализация схем тепло-, водоснабжения и водоотведения муниципального образования городской округ Сургут"</t>
  </si>
  <si>
    <t>0800300000</t>
  </si>
  <si>
    <t>Муниципальная программа "Управление муниципальным имуществом в сфере жилищно-коммунального хозяйства в городе Сургуте на период до 2030 года"</t>
  </si>
  <si>
    <t>0900000000</t>
  </si>
  <si>
    <t>Основное мероприятие "Организация изготовления и оформления технической, землеустроительной, оценочной документации на объекты муниципального имущества в сфере жилищно-коммунального хозяйства"</t>
  </si>
  <si>
    <t>0900100000</t>
  </si>
  <si>
    <t>Основное мероприятие "Организация содержания и ремонта объектов муниципального имущества в сфере жилищно-коммунального хозяйства"</t>
  </si>
  <si>
    <t>0900200000</t>
  </si>
  <si>
    <t>Основное мероприятие "Осуществление деятельности по организации управления объектами муниципального имущества в сфере жилищно-коммунального хозяйства МКУ "Казна городского хозяйства"</t>
  </si>
  <si>
    <t>0900300000</t>
  </si>
  <si>
    <t>Муниципальная программа "Энергосбережение и повышение энергетической эффективности в городе Сургуте на период до 2030 года"</t>
  </si>
  <si>
    <t>1000000000</t>
  </si>
  <si>
    <t>Основное мероприятие "Реализация энергосберегающих мероприятий (проектов) в муниципальных учреждениях"</t>
  </si>
  <si>
    <t>1000200000</t>
  </si>
  <si>
    <t>Основное мероприятие "Реализация энергосберегающих мероприятий в жилищном фонде"</t>
  </si>
  <si>
    <t>1000400000</t>
  </si>
  <si>
    <t>Муниципальная программа "Развитие транспортной системы города Сургута на период до 2030 года"</t>
  </si>
  <si>
    <t>1100000000</t>
  </si>
  <si>
    <t>Подпрограмма "Дорожное хозяйство"</t>
  </si>
  <si>
    <t>1110000000</t>
  </si>
  <si>
    <t>Подпрограмма "Автомобильный транспорт"</t>
  </si>
  <si>
    <t>1120000000</t>
  </si>
  <si>
    <t>Муниципальная программа "Комфортное проживание в городе Сургуте на период до 2030 года"</t>
  </si>
  <si>
    <t>1300000000</t>
  </si>
  <si>
    <t>Подпрограмма "Комфортная среда"</t>
  </si>
  <si>
    <t>1310000000</t>
  </si>
  <si>
    <t>Подпрограмма "Капитальный ремонт жилищного фонда"</t>
  </si>
  <si>
    <t>1320000000</t>
  </si>
  <si>
    <t>Подпрограмма "Обеспечение стабильной благополучной эпизоотической обстановки в городе Сургуте и защита населения от болезней, общих для человека и животных"</t>
  </si>
  <si>
    <t>1330000000</t>
  </si>
  <si>
    <t>Подпрограмма "Охрана окружающей среды"</t>
  </si>
  <si>
    <t>1340000000</t>
  </si>
  <si>
    <t>Муниципальная программа "Организация ритуальных услуг и содержание объектов похоронного назначения в городе Сургуте на период до 2030 года"</t>
  </si>
  <si>
    <t>1500000000</t>
  </si>
  <si>
    <t>Основное мероприятие "Организация похоронного дела"</t>
  </si>
  <si>
    <t>1500100000</t>
  </si>
  <si>
    <t>Основное мероприятие "Развитие общественной инфраструктуры и реализация приоритетных направлений развития"</t>
  </si>
  <si>
    <t>1500200000</t>
  </si>
  <si>
    <t>Муниципальная программа "Защита населения и территории города Сургута от чрезвычайных ситуаций и совершенствование гражданской обороны на период до 2030 года"</t>
  </si>
  <si>
    <t>1600000000</t>
  </si>
  <si>
    <t>Основное мероприятие "Осуществление организационно-методического, финансово-экономического сопровождения деятельности по осуществлению функций в сфере защиты населения и территории города Сургута от чрезвычайных ситуаций и совершенствования гражданской обороны"</t>
  </si>
  <si>
    <t>1600100000</t>
  </si>
  <si>
    <t>Основное мероприятие "Сбор и обмен информацией в области защиты населения и территории городского округа от чрезвычайных ситуаций, обеспечение своевременного оповещения и информирования населения об угрозе возникновения или о возникновении чрезвычайных ситуаций"</t>
  </si>
  <si>
    <t>1600200000</t>
  </si>
  <si>
    <t>Основное мероприятие "Разработка и реализация плана основных мероприятий муниципального образования городской округ Сургут в области гражданской обороны, предупреждения и ликвидации чрезвычайных ситуаций, обеспечения пожарной безопасности и безопасности людей на водных объектах"</t>
  </si>
  <si>
    <t>1600300000</t>
  </si>
  <si>
    <t>Муниципальная программа "Профилактика правонарушений в городе Сургуте на период до 2030 года"</t>
  </si>
  <si>
    <t>1700000000</t>
  </si>
  <si>
    <t>Основное мероприятие "Создание условий для обеспечения общественного порядка и законных прав граждан"</t>
  </si>
  <si>
    <t>1700100000</t>
  </si>
  <si>
    <t>Основное мероприятие "Осуществление отдельных государственных полномочий по созданию и обеспечению деятельности административной комиссии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Законом ХМАО-Югры "Об административных правонарушениях"</t>
  </si>
  <si>
    <t>1700200000</t>
  </si>
  <si>
    <t>Основное мероприятие "Обеспечение бесперебойного функционирования и развития оборудования систем видеонаблюдения и фото-видеофиксации АПК "Безопасный город"</t>
  </si>
  <si>
    <t>1700300000</t>
  </si>
  <si>
    <t>Основное мероприятие "Реализация переданного отдельного государственного полномочия по созданию и осуществлению деятельности комиссии по делам несовершеннолетних и защите их прав"</t>
  </si>
  <si>
    <t>1700400000</t>
  </si>
  <si>
    <t>Основное мероприятие "Аренда помещения в целях предоставления для работы на обслуживаемом административном участке сотруднику, замещающему должность участкового уполномоченного Полиции УМВД России по городу Сургуту"</t>
  </si>
  <si>
    <t>1700700000</t>
  </si>
  <si>
    <t>Основное мероприятие "Материальное стимулирование граждан, являющихся членами народных дружин, участвующих в мероприятиях по охране общественного порядка на территории муниципального образования городской округ Сургут"</t>
  </si>
  <si>
    <t>1700900000</t>
  </si>
  <si>
    <t>Основное мероприятие "Проведение ежегодного конкурса народных дружинников"</t>
  </si>
  <si>
    <t>1701000000</t>
  </si>
  <si>
    <t>Основное мероприятие "Выплата компенсации за проезд в общественном транспорте гражданам, являющимся членами народных дружин"</t>
  </si>
  <si>
    <t>1701100000</t>
  </si>
  <si>
    <t>Основное мероприятие "Ремонт помещений для размещения участковых пунктов полиции"</t>
  </si>
  <si>
    <t>1701200000</t>
  </si>
  <si>
    <t>Основное мероприятие "Приобретение нежилых помещений для размещения участковых уполномоченных полиции"</t>
  </si>
  <si>
    <t>1701400000</t>
  </si>
  <si>
    <t>Муниципальная программа "Развитие агропромышленного комплекса в городе Сургуте на период до 2030 года"</t>
  </si>
  <si>
    <t>2500000000</t>
  </si>
  <si>
    <t>Основное мероприятие "Государственная поддержка развития животноводства"</t>
  </si>
  <si>
    <t>2500200000</t>
  </si>
  <si>
    <t>Основное мероприятие "Государственная поддержка развития рыбохозяйственного комплекса"</t>
  </si>
  <si>
    <t>2500300000</t>
  </si>
  <si>
    <t>Основное мероприятие "Государственная поддержка развития малых форм хозяйствования, предоставление субсидий на развитие материально-технической базы (за исключением личных подсобных хозяйств)"</t>
  </si>
  <si>
    <t>2500400000</t>
  </si>
  <si>
    <t>Муниципальная программа "Развитие муниципальной службы в городе Сургуте на период до 2030 года"</t>
  </si>
  <si>
    <t>3000000000</t>
  </si>
  <si>
    <t>Основное мероприятие "Внедрение института наставничества в рамках Школы муниципального служащего"</t>
  </si>
  <si>
    <t>3000400000</t>
  </si>
  <si>
    <t>Основное мероприятие "Организация дополнительного профессионального образования работников органов местного самоуправления (в т.ч. обучение в рамках Школы муниципального служащего)"</t>
  </si>
  <si>
    <t>3000900000</t>
  </si>
  <si>
    <t>Муниципальная программа "Развитие гражданского общества в городе Сургуте на период до 2030 года"</t>
  </si>
  <si>
    <t>3100000000</t>
  </si>
  <si>
    <t>Подпрограмма "Взаимодействие органов местного самоуправления с институтами гражданского общества в решении вопросов местного значения"</t>
  </si>
  <si>
    <t>3110000000</t>
  </si>
  <si>
    <t>Подпрограмма "Создание условий для расширения доступа населения к информации о деятельности органов местного самоуправления"</t>
  </si>
  <si>
    <t>3120000000</t>
  </si>
  <si>
    <t>Подпрограмма "Поддержка социально ориентированных некоммерческих организаций"</t>
  </si>
  <si>
    <t>3130000000</t>
  </si>
  <si>
    <t>Муниципальная программа "Развитие электронного муниципалитета на период до 2030 года"</t>
  </si>
  <si>
    <t>3300000000</t>
  </si>
  <si>
    <t>Основное мероприятие "Обеспечение деятельности МКУ "УИТС г. Сургута"</t>
  </si>
  <si>
    <t>3300100000</t>
  </si>
  <si>
    <t>Подпрограмма "Цифровая трансформация муниципального образования"</t>
  </si>
  <si>
    <t>3310000000</t>
  </si>
  <si>
    <t>Подпрограмма "Повышение эффективности системы муниципального управления за счёт использования современных информационно-телекоммуникационных технологий"</t>
  </si>
  <si>
    <t>3320000000</t>
  </si>
  <si>
    <t>Муниципальная программа "Улучшение условий и охраны труда в городе Сургуте на период до 2030 года"</t>
  </si>
  <si>
    <t>3400000000</t>
  </si>
  <si>
    <t>Основное мероприятие "Осуществление полномочий в сфере трудовых отношений и государственного управления охраной труда"</t>
  </si>
  <si>
    <t>3400200000</t>
  </si>
  <si>
    <t>Основное мероприятие "Реализация организационно-технических, санитарно-гигиенических, лечебно-профилактических и иных мероприятий охраны труда"</t>
  </si>
  <si>
    <t>3400300000</t>
  </si>
  <si>
    <t>Муниципальная программа "Развитие малого и среднего предпринимательства в городе Сургуте на период до 2030 года"</t>
  </si>
  <si>
    <t>3500000000</t>
  </si>
  <si>
    <t>Основное мероприятие "Развитие бренда "Сделано в Сургуте"</t>
  </si>
  <si>
    <t>3500100000</t>
  </si>
  <si>
    <t>Основное мероприятие "Популяризация предпринимательства"</t>
  </si>
  <si>
    <t>3500200000</t>
  </si>
  <si>
    <t>Основное мероприятие "Создание условий для развития туризма"</t>
  </si>
  <si>
    <t>3500400000</t>
  </si>
  <si>
    <t>Основное мероприятие "Финансовая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 в виде возмещения затрат на рекламу, по предоставленным консалтинговым услугам, на аренду нежилых помещений, по уплате страховых взносов, на приобретение оборудования и инструментов, на обучение, повышение квалификации, профессиональную переподготовку"</t>
  </si>
  <si>
    <t>3500500000</t>
  </si>
  <si>
    <t>Основное мероприятие "Региональный проект "Создание условий для легкого старта и комфортного ведения бизнеса"</t>
  </si>
  <si>
    <t>350I400000</t>
  </si>
  <si>
    <t>Основное мероприятие "Региональный проект "Акселерация субъектов малого и среднего предпринимательства"</t>
  </si>
  <si>
    <t>350I500000</t>
  </si>
  <si>
    <t>Муниципальная программа "Формирование комфортной городской среды на период до 2030 года"</t>
  </si>
  <si>
    <t>3600000000</t>
  </si>
  <si>
    <t>Подпрограмма "Благоустройство общественных территорий"</t>
  </si>
  <si>
    <t>3610000000</t>
  </si>
  <si>
    <t>Подпрограмма "Обеспечение благоустройства дворовых территорий многоквартирных домов"</t>
  </si>
  <si>
    <t>3620000000</t>
  </si>
  <si>
    <t>Подпрограмма "Декоративно-художественное и праздничное оформление города"</t>
  </si>
  <si>
    <t>3650000000</t>
  </si>
  <si>
    <t>Муниципальная 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конфликтов, профилактика экстремизма на период до 2030 года"</t>
  </si>
  <si>
    <t>3700000000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</si>
  <si>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конфликтов"</t>
  </si>
  <si>
    <t>3710000000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</si>
  <si>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</si>
  <si>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3720000000</t>
  </si>
  <si>
    <t>Муниципальная программа "Развитие жилищной сферы на период до 2030 года"</t>
  </si>
  <si>
    <t>3800000000</t>
  </si>
  <si>
    <t>Подпрограмма "Содействие развитию градостроительной деятельности"</t>
  </si>
  <si>
    <t>3810000000</t>
  </si>
  <si>
    <t>Подпрограмма "Содействие развитию жилищного строительства"</t>
  </si>
  <si>
    <t>3820000000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</si>
  <si>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</si>
  <si>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3830000000</t>
  </si>
  <si>
    <t>Подпрограмма "Адресная подпрограмма по переселению граждан из аварийного жилищного фонда на 2019-2025 годы"</t>
  </si>
  <si>
    <t>3840000000</t>
  </si>
  <si>
    <t>межбюджетные трансферты</t>
  </si>
  <si>
    <t>средства местного бюджета</t>
  </si>
  <si>
    <t>Всего по муниципальным программам, в том числе:</t>
  </si>
  <si>
    <t>% исполнения</t>
  </si>
  <si>
    <t>№ п/п</t>
  </si>
  <si>
    <t>1</t>
  </si>
  <si>
    <t>9</t>
  </si>
  <si>
    <t>7</t>
  </si>
  <si>
    <t>4</t>
  </si>
  <si>
    <t>5</t>
  </si>
  <si>
    <t>6</t>
  </si>
  <si>
    <t>2</t>
  </si>
  <si>
    <t>3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</si>
  <si>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</si>
  <si>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</si>
  <si>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</si>
  <si>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</si>
  <si>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</si>
  <si>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</si>
  <si>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</si>
  <si>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</si>
  <si>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</si>
  <si>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</si>
  <si>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</si>
  <si>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</si>
  <si>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</si>
  <si>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</si>
  <si>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Информация о реализации муниципальных программ города города Сургута
по состоянию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</si>
</sst>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?"/>
  </numFmts>
  <fonts count="3" x14ac:knownFonts="1">
    <font>
      <sz val="10"/>
      <name val="Arial"/>
    </font>
    <font>
      <b/>
      <sz val="8"/>
      <name val="Arial Cy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/>
    </xf>
    <xf numFmtId="4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/>
    <xf numFmtId="0" fontId="2" fillId="0" borderId="0" xfId="0" applyFont="1" applyFill="1"/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right" vertical="center" wrapText="1"/>
    </xf>
    <xf numFmtId="165" fontId="2" fillId="3" borderId="1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/>
    <xf numFmtId="49" fontId="2" fillId="2" borderId="1" xfId="0" applyNumberFormat="1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/>
    </xf>
    <xf numFmtId="4" fontId="2" fillId="2" borderId="1" xfId="0" applyNumberFormat="1" applyFont="1" applyFill="1" applyBorder="1" applyAlignment="1" applyProtection="1">
      <alignment horizontal="right"/>
    </xf>
    <xf numFmtId="10" fontId="2" fillId="2" borderId="1" xfId="0" applyNumberFormat="1" applyFont="1" applyFill="1" applyBorder="1" applyAlignment="1" applyProtection="1">
      <alignment horizontal="right"/>
    </xf>
    <xf numFmtId="10" fontId="2" fillId="0" borderId="1" xfId="0" applyNumberFormat="1" applyFont="1" applyFill="1" applyBorder="1" applyAlignment="1" applyProtection="1">
      <alignment horizontal="center" vertical="center" wrapText="1"/>
    </xf>
    <xf numFmtId="10" fontId="2" fillId="0" borderId="1" xfId="0" applyNumberFormat="1" applyFont="1" applyFill="1" applyBorder="1" applyAlignment="1" applyProtection="1">
      <alignment horizontal="right"/>
    </xf>
    <xf numFmtId="10" fontId="2" fillId="2" borderId="1" xfId="0" applyNumberFormat="1" applyFont="1" applyFill="1" applyBorder="1" applyAlignment="1" applyProtection="1">
      <alignment horizontal="right" vertical="center" wrapText="1"/>
    </xf>
    <xf numFmtId="10" fontId="2" fillId="0" borderId="1" xfId="0" applyNumberFormat="1" applyFont="1" applyFill="1" applyBorder="1" applyAlignment="1" applyProtection="1">
      <alignment horizontal="right" vertical="center" wrapText="1"/>
    </xf>
    <xf numFmtId="10" fontId="2" fillId="3" borderId="1" xfId="0" applyNumberFormat="1" applyFont="1" applyFill="1" applyBorder="1" applyAlignment="1" applyProtection="1">
      <alignment horizontal="right" vertical="center" wrapText="1"/>
    </xf>
    <xf numFmtId="10" fontId="2" fillId="0" borderId="0" xfId="0" applyNumberFormat="1" applyFont="1" applyFill="1"/>
    <xf numFmtId="0" fontId="2" fillId="0" borderId="0" xfId="0" applyFont="1" applyFill="1" applyBorder="1"/>
    <xf numFmtId="10" fontId="2" fillId="0" borderId="0" xfId="0" applyNumberFormat="1" applyFont="1" applyFill="1" applyBorder="1"/>
    <xf numFmtId="4" fontId="1" fillId="0" borderId="0" xfId="0" applyNumberFormat="1" applyFont="1" applyBorder="1" applyAlignment="1" applyProtection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0" fontId="2" fillId="0" borderId="0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6"/>
  <sheetViews>
    <sheetView tabSelected="1" workbookViewId="0">
      <pane xSplit="3" ySplit="4" topLeftCell="D5" activePane="bottomRight" state="frozen"/>
      <selection pane="topRight" activeCell="C1" sqref="C1"/>
      <selection pane="bottomLeft" activeCell="A3" sqref="A3"/>
      <selection pane="bottomRight" activeCell="H13" sqref="H13"/>
    </sheetView>
  </sheetViews>
  <sheetFormatPr defaultRowHeight="15.75" outlineLevelRow="1" x14ac:dyDescent="0.25"/>
  <cols>
    <col min="1" max="1" width="6.85546875" style="9" customWidth="1"/>
    <col min="2" max="2" width="71.5703125" style="9" customWidth="1"/>
    <col min="3" max="3" width="15.140625" style="9" hidden="1" customWidth="1"/>
    <col min="4" max="5" width="18.42578125" style="9" bestFit="1" customWidth="1"/>
    <col min="6" max="6" width="18.42578125" style="26" bestFit="1" customWidth="1"/>
    <col min="7" max="7" width="13.5703125" style="9" customWidth="1"/>
    <col min="8" max="8" width="12.7109375" style="9" customWidth="1"/>
    <col min="9" max="16384" width="9.140625" style="9"/>
  </cols>
  <sheetData>
    <row r="1" spans="1:8" ht="33.75" customHeight="1" x14ac:dyDescent="0.25">
      <c r="B1" s="31" t="s">
        <v>258</v>
      </c>
      <c r="C1" s="30"/>
      <c r="D1" s="30"/>
      <c r="E1" s="30"/>
      <c r="F1" s="30"/>
    </row>
    <row r="2" spans="1:8" x14ac:dyDescent="0.25">
      <c r="A2" s="27"/>
      <c r="B2" s="27"/>
      <c r="C2" s="27"/>
      <c r="D2" s="27"/>
      <c r="E2" s="27"/>
      <c r="F2" s="28"/>
    </row>
    <row r="3" spans="1:8" x14ac:dyDescent="0.25">
      <c r="A3" s="8"/>
      <c r="B3" s="8"/>
      <c r="C3" s="8"/>
      <c r="D3" s="29"/>
      <c r="E3" s="29"/>
      <c r="F3" s="32" t="s">
        <v>0</v>
      </c>
    </row>
    <row r="4" spans="1:8" ht="31.5" x14ac:dyDescent="0.25">
      <c r="A4" s="10" t="s">
        <v>235</v>
      </c>
      <c r="B4" s="10" t="s">
        <v>1</v>
      </c>
      <c r="C4" s="10" t="s">
        <v>2</v>
      </c>
      <c r="D4" s="10" t="s">
        <v>3</v>
      </c>
      <c r="E4" s="10" t="s">
        <v>4</v>
      </c>
      <c r="F4" s="21" t="s">
        <v>234</v>
      </c>
    </row>
    <row r="5" spans="1:8" x14ac:dyDescent="0.25">
      <c r="A5" s="18"/>
      <c r="B5" s="17" t="s">
        <v>233</v>
      </c>
      <c r="C5" s="18"/>
      <c r="D5" s="19">
        <f>D6+D7</f>
        <v>34815855721.18</v>
      </c>
      <c r="E5" s="19">
        <f>E6+E7</f>
        <v>13777744009.200001</v>
      </c>
      <c r="F5" s="20">
        <f>E5/D5</f>
        <v>0.39573187916269997</v>
      </c>
      <c r="G5" s="16"/>
      <c r="H5" s="16"/>
    </row>
    <row r="6" spans="1:8" x14ac:dyDescent="0.25">
      <c r="A6" s="6"/>
      <c r="B6" s="5" t="s">
        <v>231</v>
      </c>
      <c r="C6" s="6"/>
      <c r="D6" s="7">
        <f>D9+D24+D60+D90+D105+D126+D138+D150+D159+D168+D183+D192+D204+D237+D249+D258+D270+D282+D291+D312+D324+D333</f>
        <v>21623239273.16</v>
      </c>
      <c r="E6" s="7">
        <f>E9+E24+E60+E90+E105+E126+E138+E150+E159+E168+E183+E192+E204+E237+E249+E258+E270+E282+E291+E312+E324+E333</f>
        <v>8245595208.2600021</v>
      </c>
      <c r="F6" s="22">
        <f t="shared" ref="F6:F68" si="0">E6/D6</f>
        <v>0.38133024863184611</v>
      </c>
    </row>
    <row r="7" spans="1:8" x14ac:dyDescent="0.25">
      <c r="A7" s="6"/>
      <c r="B7" s="5" t="s">
        <v>232</v>
      </c>
      <c r="C7" s="6"/>
      <c r="D7" s="7">
        <f>D10+D25+D61+D91+D106+D127+D139+D151+D160+D169+D184+D193+D205+D238+D250+D259+D271+D283+D292+D313+D325+D334</f>
        <v>13192616448.02</v>
      </c>
      <c r="E7" s="7">
        <f>E10+E25+E61+E91+E106+E127+E139+E151+E160+E169+E184+E193+E205+E238+E250+E259+E271+E283+E292+E313+E325+E334</f>
        <v>5532148800.9399986</v>
      </c>
      <c r="F7" s="22">
        <f t="shared" si="0"/>
        <v>0.41933674208881327</v>
      </c>
    </row>
    <row r="8" spans="1:8" ht="31.5" x14ac:dyDescent="0.25">
      <c r="A8" s="2" t="s">
        <v>236</v>
      </c>
      <c r="B8" s="1" t="s">
        <v>5</v>
      </c>
      <c r="C8" s="2" t="s">
        <v>6</v>
      </c>
      <c r="D8" s="3">
        <v>518860719.76999998</v>
      </c>
      <c r="E8" s="3">
        <v>111034487.38</v>
      </c>
      <c r="F8" s="23">
        <f t="shared" si="0"/>
        <v>0.21399671077282406</v>
      </c>
      <c r="G8" s="16"/>
      <c r="H8" s="16"/>
    </row>
    <row r="9" spans="1:8" x14ac:dyDescent="0.25">
      <c r="A9" s="6"/>
      <c r="B9" s="5" t="s">
        <v>231</v>
      </c>
      <c r="C9" s="6"/>
      <c r="D9" s="7"/>
      <c r="E9" s="7"/>
      <c r="F9" s="22"/>
    </row>
    <row r="10" spans="1:8" x14ac:dyDescent="0.25">
      <c r="A10" s="6"/>
      <c r="B10" s="5" t="s">
        <v>232</v>
      </c>
      <c r="C10" s="6"/>
      <c r="D10" s="11">
        <v>518860719.76999998</v>
      </c>
      <c r="E10" s="11">
        <v>111034487.38</v>
      </c>
      <c r="F10" s="24">
        <f t="shared" si="0"/>
        <v>0.21399671077282406</v>
      </c>
    </row>
    <row r="11" spans="1:8" ht="31.5" outlineLevel="1" x14ac:dyDescent="0.25">
      <c r="A11" s="13"/>
      <c r="B11" s="12" t="s">
        <v>7</v>
      </c>
      <c r="C11" s="13" t="s">
        <v>8</v>
      </c>
      <c r="D11" s="14">
        <v>129587565.5</v>
      </c>
      <c r="E11" s="14">
        <v>79293255.280000001</v>
      </c>
      <c r="F11" s="25">
        <f t="shared" si="0"/>
        <v>0.61188938131567883</v>
      </c>
    </row>
    <row r="12" spans="1:8" x14ac:dyDescent="0.25">
      <c r="A12" s="6"/>
      <c r="B12" s="5" t="s">
        <v>231</v>
      </c>
      <c r="C12" s="6"/>
      <c r="D12" s="7"/>
      <c r="E12" s="7"/>
      <c r="F12" s="22"/>
    </row>
    <row r="13" spans="1:8" x14ac:dyDescent="0.25">
      <c r="A13" s="6"/>
      <c r="B13" s="5" t="s">
        <v>232</v>
      </c>
      <c r="C13" s="6"/>
      <c r="D13" s="11">
        <v>129587565.5</v>
      </c>
      <c r="E13" s="11">
        <v>79293255.280000001</v>
      </c>
      <c r="F13" s="24">
        <f t="shared" si="0"/>
        <v>0.61188938131567883</v>
      </c>
    </row>
    <row r="14" spans="1:8" outlineLevel="1" x14ac:dyDescent="0.25">
      <c r="A14" s="13"/>
      <c r="B14" s="12" t="s">
        <v>9</v>
      </c>
      <c r="C14" s="13" t="s">
        <v>10</v>
      </c>
      <c r="D14" s="14">
        <v>152433079.94</v>
      </c>
      <c r="E14" s="14">
        <v>29349791.859999999</v>
      </c>
      <c r="F14" s="25">
        <f t="shared" si="0"/>
        <v>0.19254214289675528</v>
      </c>
    </row>
    <row r="15" spans="1:8" x14ac:dyDescent="0.25">
      <c r="A15" s="6"/>
      <c r="B15" s="5" t="s">
        <v>231</v>
      </c>
      <c r="C15" s="6"/>
      <c r="D15" s="7"/>
      <c r="E15" s="7"/>
      <c r="F15" s="22"/>
    </row>
    <row r="16" spans="1:8" x14ac:dyDescent="0.25">
      <c r="A16" s="6"/>
      <c r="B16" s="5" t="s">
        <v>232</v>
      </c>
      <c r="C16" s="6"/>
      <c r="D16" s="11">
        <v>152433079.94</v>
      </c>
      <c r="E16" s="11">
        <v>29349791.859999999</v>
      </c>
      <c r="F16" s="24">
        <f t="shared" si="0"/>
        <v>0.19254214289675528</v>
      </c>
    </row>
    <row r="17" spans="1:8" ht="31.5" outlineLevel="1" x14ac:dyDescent="0.25">
      <c r="A17" s="13"/>
      <c r="B17" s="12" t="s">
        <v>11</v>
      </c>
      <c r="C17" s="13" t="s">
        <v>12</v>
      </c>
      <c r="D17" s="14">
        <v>232713914.72999999</v>
      </c>
      <c r="E17" s="14">
        <v>0</v>
      </c>
      <c r="F17" s="25">
        <f t="shared" si="0"/>
        <v>0</v>
      </c>
    </row>
    <row r="18" spans="1:8" x14ac:dyDescent="0.25">
      <c r="A18" s="6"/>
      <c r="B18" s="5" t="s">
        <v>231</v>
      </c>
      <c r="C18" s="6"/>
      <c r="D18" s="7"/>
      <c r="E18" s="7"/>
      <c r="F18" s="22"/>
    </row>
    <row r="19" spans="1:8" x14ac:dyDescent="0.25">
      <c r="A19" s="6"/>
      <c r="B19" s="5" t="s">
        <v>232</v>
      </c>
      <c r="C19" s="6"/>
      <c r="D19" s="11">
        <v>232713914.72999999</v>
      </c>
      <c r="E19" s="11">
        <v>0</v>
      </c>
      <c r="F19" s="24">
        <f t="shared" si="0"/>
        <v>0</v>
      </c>
    </row>
    <row r="20" spans="1:8" ht="31.5" outlineLevel="1" x14ac:dyDescent="0.25">
      <c r="A20" s="13"/>
      <c r="B20" s="12" t="s">
        <v>13</v>
      </c>
      <c r="C20" s="13" t="s">
        <v>14</v>
      </c>
      <c r="D20" s="14">
        <v>4126159.6</v>
      </c>
      <c r="E20" s="14">
        <v>2391440.2400000002</v>
      </c>
      <c r="F20" s="25">
        <f t="shared" si="0"/>
        <v>0.57958015972043353</v>
      </c>
    </row>
    <row r="21" spans="1:8" x14ac:dyDescent="0.25">
      <c r="A21" s="6"/>
      <c r="B21" s="5" t="s">
        <v>231</v>
      </c>
      <c r="C21" s="6"/>
      <c r="D21" s="7"/>
      <c r="E21" s="7"/>
      <c r="F21" s="22"/>
    </row>
    <row r="22" spans="1:8" x14ac:dyDescent="0.25">
      <c r="A22" s="6"/>
      <c r="B22" s="5" t="s">
        <v>232</v>
      </c>
      <c r="C22" s="6"/>
      <c r="D22" s="11">
        <v>4126159.6</v>
      </c>
      <c r="E22" s="11">
        <v>2391440.2400000002</v>
      </c>
      <c r="F22" s="24">
        <f t="shared" si="0"/>
        <v>0.57958015972043353</v>
      </c>
    </row>
    <row r="23" spans="1:8" ht="31.5" x14ac:dyDescent="0.25">
      <c r="A23" s="2" t="s">
        <v>242</v>
      </c>
      <c r="B23" s="1" t="s">
        <v>15</v>
      </c>
      <c r="C23" s="2" t="s">
        <v>16</v>
      </c>
      <c r="D23" s="3">
        <v>19060268893.43</v>
      </c>
      <c r="E23" s="3">
        <v>8632865545.2000008</v>
      </c>
      <c r="F23" s="23">
        <f t="shared" si="0"/>
        <v>0.45292464620872769</v>
      </c>
      <c r="G23" s="16"/>
      <c r="H23" s="16"/>
    </row>
    <row r="24" spans="1:8" x14ac:dyDescent="0.25">
      <c r="A24" s="6"/>
      <c r="B24" s="5" t="s">
        <v>231</v>
      </c>
      <c r="C24" s="6"/>
      <c r="D24" s="7">
        <v>15693648586</v>
      </c>
      <c r="E24" s="7">
        <v>7165387293.5200005</v>
      </c>
      <c r="F24" s="22">
        <f t="shared" si="0"/>
        <v>0.45657880347289692</v>
      </c>
    </row>
    <row r="25" spans="1:8" x14ac:dyDescent="0.25">
      <c r="A25" s="6"/>
      <c r="B25" s="5" t="s">
        <v>232</v>
      </c>
      <c r="C25" s="6"/>
      <c r="D25" s="11">
        <v>3366620307.4299998</v>
      </c>
      <c r="E25" s="11">
        <v>1467478251.6800001</v>
      </c>
      <c r="F25" s="24">
        <f t="shared" si="0"/>
        <v>0.43589063145651818</v>
      </c>
    </row>
    <row r="26" spans="1:8" ht="63" outlineLevel="1" x14ac:dyDescent="0.25">
      <c r="A26" s="13"/>
      <c r="B26" s="12" t="s">
        <v>17</v>
      </c>
      <c r="C26" s="13" t="s">
        <v>18</v>
      </c>
      <c r="D26" s="14">
        <v>517380476.68000001</v>
      </c>
      <c r="E26" s="14">
        <v>256073370.11000001</v>
      </c>
      <c r="F26" s="25">
        <f t="shared" si="0"/>
        <v>0.49494208160541298</v>
      </c>
    </row>
    <row r="27" spans="1:8" x14ac:dyDescent="0.25">
      <c r="A27" s="6"/>
      <c r="B27" s="5" t="s">
        <v>231</v>
      </c>
      <c r="C27" s="6"/>
      <c r="D27" s="7">
        <v>6209000</v>
      </c>
      <c r="E27" s="7">
        <v>2932936</v>
      </c>
      <c r="F27" s="22">
        <f t="shared" si="0"/>
        <v>0.47236849734256725</v>
      </c>
    </row>
    <row r="28" spans="1:8" x14ac:dyDescent="0.25">
      <c r="A28" s="6"/>
      <c r="B28" s="5" t="s">
        <v>232</v>
      </c>
      <c r="C28" s="6"/>
      <c r="D28" s="11">
        <v>511171476.68000001</v>
      </c>
      <c r="E28" s="11">
        <v>253140434.11000001</v>
      </c>
      <c r="F28" s="24">
        <f t="shared" si="0"/>
        <v>0.49521627410456864</v>
      </c>
    </row>
    <row r="29" spans="1:8" ht="126" outlineLevel="1" x14ac:dyDescent="0.25">
      <c r="A29" s="13"/>
      <c r="B29" s="15" t="s">
        <v>19</v>
      </c>
      <c r="C29" s="13" t="s">
        <v>20</v>
      </c>
      <c r="D29" s="14">
        <v>97200000</v>
      </c>
      <c r="E29" s="14">
        <v>41025621.149999999</v>
      </c>
      <c r="F29" s="25">
        <f t="shared" si="0"/>
        <v>0.42207429166666666</v>
      </c>
    </row>
    <row r="30" spans="1:8" x14ac:dyDescent="0.25">
      <c r="A30" s="6"/>
      <c r="B30" s="5" t="s">
        <v>231</v>
      </c>
      <c r="C30" s="6"/>
      <c r="D30" s="7"/>
      <c r="E30" s="7"/>
      <c r="F30" s="22"/>
    </row>
    <row r="31" spans="1:8" x14ac:dyDescent="0.25">
      <c r="A31" s="6"/>
      <c r="B31" s="5" t="s">
        <v>232</v>
      </c>
      <c r="C31" s="6"/>
      <c r="D31" s="11">
        <v>97200000</v>
      </c>
      <c r="E31" s="11">
        <v>41025621.149999999</v>
      </c>
      <c r="F31" s="24">
        <f t="shared" si="0"/>
        <v>0.42207429166666666</v>
      </c>
    </row>
    <row r="32" spans="1:8" ht="110.25" outlineLevel="1" x14ac:dyDescent="0.25">
      <c r="A32" s="13"/>
      <c r="B32" s="15" t="s">
        <v>21</v>
      </c>
      <c r="C32" s="13" t="s">
        <v>22</v>
      </c>
      <c r="D32" s="14">
        <v>4189200</v>
      </c>
      <c r="E32" s="14">
        <v>1047750</v>
      </c>
      <c r="F32" s="25">
        <f t="shared" si="0"/>
        <v>0.25010741907762818</v>
      </c>
    </row>
    <row r="33" spans="1:6" x14ac:dyDescent="0.25">
      <c r="A33" s="6"/>
      <c r="B33" s="5" t="s">
        <v>231</v>
      </c>
      <c r="C33" s="6"/>
      <c r="D33" s="7"/>
      <c r="E33" s="7"/>
      <c r="F33" s="22"/>
    </row>
    <row r="34" spans="1:6" x14ac:dyDescent="0.25">
      <c r="A34" s="6"/>
      <c r="B34" s="5" t="s">
        <v>232</v>
      </c>
      <c r="C34" s="6"/>
      <c r="D34" s="11">
        <v>4189200</v>
      </c>
      <c r="E34" s="11">
        <v>1047750</v>
      </c>
      <c r="F34" s="24">
        <f t="shared" si="0"/>
        <v>0.25010741907762818</v>
      </c>
    </row>
    <row r="35" spans="1:6" ht="63" outlineLevel="1" x14ac:dyDescent="0.25">
      <c r="A35" s="13"/>
      <c r="B35" s="12" t="s">
        <v>23</v>
      </c>
      <c r="C35" s="13" t="s">
        <v>24</v>
      </c>
      <c r="D35" s="14">
        <v>747600</v>
      </c>
      <c r="E35" s="14">
        <v>373800</v>
      </c>
      <c r="F35" s="25">
        <f t="shared" si="0"/>
        <v>0.5</v>
      </c>
    </row>
    <row r="36" spans="1:6" x14ac:dyDescent="0.25">
      <c r="A36" s="6"/>
      <c r="B36" s="5" t="s">
        <v>231</v>
      </c>
      <c r="C36" s="6"/>
      <c r="D36" s="7"/>
      <c r="E36" s="7"/>
      <c r="F36" s="22"/>
    </row>
    <row r="37" spans="1:6" x14ac:dyDescent="0.25">
      <c r="A37" s="6"/>
      <c r="B37" s="5" t="s">
        <v>232</v>
      </c>
      <c r="C37" s="6"/>
      <c r="D37" s="11">
        <v>747600</v>
      </c>
      <c r="E37" s="11">
        <v>373800</v>
      </c>
      <c r="F37" s="24">
        <f t="shared" si="0"/>
        <v>0.5</v>
      </c>
    </row>
    <row r="38" spans="1:6" ht="63" outlineLevel="1" x14ac:dyDescent="0.25">
      <c r="A38" s="13"/>
      <c r="B38" s="12" t="s">
        <v>25</v>
      </c>
      <c r="C38" s="13" t="s">
        <v>26</v>
      </c>
      <c r="D38" s="14">
        <v>1529148.66</v>
      </c>
      <c r="E38" s="14">
        <v>681689.5</v>
      </c>
      <c r="F38" s="25">
        <f t="shared" si="0"/>
        <v>0.44579674810688452</v>
      </c>
    </row>
    <row r="39" spans="1:6" x14ac:dyDescent="0.25">
      <c r="A39" s="6"/>
      <c r="B39" s="5" t="s">
        <v>231</v>
      </c>
      <c r="C39" s="6"/>
      <c r="D39" s="7"/>
      <c r="E39" s="7"/>
      <c r="F39" s="22"/>
    </row>
    <row r="40" spans="1:6" x14ac:dyDescent="0.25">
      <c r="A40" s="6"/>
      <c r="B40" s="5" t="s">
        <v>232</v>
      </c>
      <c r="C40" s="6"/>
      <c r="D40" s="11">
        <v>1529148.66</v>
      </c>
      <c r="E40" s="11">
        <v>681689.5</v>
      </c>
      <c r="F40" s="24">
        <f t="shared" si="0"/>
        <v>0.44579674810688452</v>
      </c>
    </row>
    <row r="41" spans="1:6" ht="94.5" outlineLevel="1" x14ac:dyDescent="0.25">
      <c r="A41" s="13"/>
      <c r="B41" s="15" t="s">
        <v>27</v>
      </c>
      <c r="C41" s="13" t="s">
        <v>28</v>
      </c>
      <c r="D41" s="14">
        <v>266564870.40000001</v>
      </c>
      <c r="E41" s="14">
        <v>102438825.22</v>
      </c>
      <c r="F41" s="25">
        <f t="shared" si="0"/>
        <v>0.38429229277767579</v>
      </c>
    </row>
    <row r="42" spans="1:6" x14ac:dyDescent="0.25">
      <c r="A42" s="6"/>
      <c r="B42" s="5" t="s">
        <v>231</v>
      </c>
      <c r="C42" s="6"/>
      <c r="D42" s="7">
        <v>266564870.40000001</v>
      </c>
      <c r="E42" s="7">
        <v>102438825.22</v>
      </c>
      <c r="F42" s="22">
        <f t="shared" si="0"/>
        <v>0.38429229277767579</v>
      </c>
    </row>
    <row r="43" spans="1:6" x14ac:dyDescent="0.25">
      <c r="A43" s="6"/>
      <c r="B43" s="5" t="s">
        <v>232</v>
      </c>
      <c r="C43" s="6"/>
      <c r="D43" s="7"/>
      <c r="E43" s="7"/>
      <c r="F43" s="22"/>
    </row>
    <row r="44" spans="1:6" ht="47.25" outlineLevel="1" x14ac:dyDescent="0.25">
      <c r="A44" s="13"/>
      <c r="B44" s="12" t="s">
        <v>29</v>
      </c>
      <c r="C44" s="13" t="s">
        <v>30</v>
      </c>
      <c r="D44" s="14">
        <v>4530002.2</v>
      </c>
      <c r="E44" s="14">
        <v>2238461.19</v>
      </c>
      <c r="F44" s="25">
        <f t="shared" si="0"/>
        <v>0.49414130306603382</v>
      </c>
    </row>
    <row r="45" spans="1:6" x14ac:dyDescent="0.25">
      <c r="A45" s="6"/>
      <c r="B45" s="5" t="s">
        <v>231</v>
      </c>
      <c r="C45" s="6"/>
      <c r="D45" s="7"/>
      <c r="E45" s="7"/>
      <c r="F45" s="22"/>
    </row>
    <row r="46" spans="1:6" x14ac:dyDescent="0.25">
      <c r="A46" s="6"/>
      <c r="B46" s="5" t="s">
        <v>232</v>
      </c>
      <c r="C46" s="6"/>
      <c r="D46" s="11">
        <v>4530002.2</v>
      </c>
      <c r="E46" s="11">
        <v>2238461.19</v>
      </c>
      <c r="F46" s="24">
        <f t="shared" si="0"/>
        <v>0.49414130306603382</v>
      </c>
    </row>
    <row r="47" spans="1:6" ht="31.5" outlineLevel="1" x14ac:dyDescent="0.25">
      <c r="A47" s="13"/>
      <c r="B47" s="12" t="s">
        <v>31</v>
      </c>
      <c r="C47" s="13" t="s">
        <v>32</v>
      </c>
      <c r="D47" s="14">
        <v>7425606982.9300003</v>
      </c>
      <c r="E47" s="14">
        <v>3071347256.0300002</v>
      </c>
      <c r="F47" s="25">
        <f t="shared" si="0"/>
        <v>0.41361564961496333</v>
      </c>
    </row>
    <row r="48" spans="1:6" x14ac:dyDescent="0.25">
      <c r="A48" s="6"/>
      <c r="B48" s="5" t="s">
        <v>231</v>
      </c>
      <c r="C48" s="6"/>
      <c r="D48" s="7">
        <v>6398365720.6000004</v>
      </c>
      <c r="E48" s="7">
        <v>2651099030.8200002</v>
      </c>
      <c r="F48" s="22">
        <f t="shared" si="0"/>
        <v>0.41434002784251539</v>
      </c>
    </row>
    <row r="49" spans="1:8" x14ac:dyDescent="0.25">
      <c r="A49" s="6"/>
      <c r="B49" s="5" t="s">
        <v>232</v>
      </c>
      <c r="C49" s="6"/>
      <c r="D49" s="11">
        <v>1027241262.33</v>
      </c>
      <c r="E49" s="11">
        <v>420248225.20999998</v>
      </c>
      <c r="F49" s="24">
        <f t="shared" si="0"/>
        <v>0.40910372336172351</v>
      </c>
    </row>
    <row r="50" spans="1:8" ht="31.5" outlineLevel="1" x14ac:dyDescent="0.25">
      <c r="A50" s="13"/>
      <c r="B50" s="12" t="s">
        <v>33</v>
      </c>
      <c r="C50" s="13" t="s">
        <v>34</v>
      </c>
      <c r="D50" s="14">
        <v>10207999754.690001</v>
      </c>
      <c r="E50" s="14">
        <v>4966088828.46</v>
      </c>
      <c r="F50" s="25">
        <f t="shared" si="0"/>
        <v>0.48648990476105392</v>
      </c>
    </row>
    <row r="51" spans="1:8" x14ac:dyDescent="0.25">
      <c r="A51" s="6"/>
      <c r="B51" s="5" t="s">
        <v>231</v>
      </c>
      <c r="C51" s="6"/>
      <c r="D51" s="7">
        <v>8868896985</v>
      </c>
      <c r="E51" s="7">
        <v>4393337640.9899998</v>
      </c>
      <c r="F51" s="22">
        <f t="shared" si="0"/>
        <v>0.49536460378561942</v>
      </c>
    </row>
    <row r="52" spans="1:8" x14ac:dyDescent="0.25">
      <c r="A52" s="6"/>
      <c r="B52" s="5" t="s">
        <v>232</v>
      </c>
      <c r="C52" s="6"/>
      <c r="D52" s="11">
        <v>1339102769.6900001</v>
      </c>
      <c r="E52" s="11">
        <v>572751187.47000003</v>
      </c>
      <c r="F52" s="24">
        <f t="shared" si="0"/>
        <v>0.42771264493955974</v>
      </c>
    </row>
    <row r="53" spans="1:8" ht="31.5" outlineLevel="1" x14ac:dyDescent="0.25">
      <c r="A53" s="13"/>
      <c r="B53" s="12" t="s">
        <v>35</v>
      </c>
      <c r="C53" s="13" t="s">
        <v>36</v>
      </c>
      <c r="D53" s="14">
        <v>341707833.02999997</v>
      </c>
      <c r="E53" s="14">
        <v>168491165.41999999</v>
      </c>
      <c r="F53" s="25">
        <f t="shared" si="0"/>
        <v>0.49308546405258269</v>
      </c>
    </row>
    <row r="54" spans="1:8" x14ac:dyDescent="0.25">
      <c r="A54" s="6"/>
      <c r="B54" s="5" t="s">
        <v>231</v>
      </c>
      <c r="C54" s="6"/>
      <c r="D54" s="7"/>
      <c r="E54" s="7"/>
      <c r="F54" s="22"/>
    </row>
    <row r="55" spans="1:8" x14ac:dyDescent="0.25">
      <c r="A55" s="6"/>
      <c r="B55" s="5" t="s">
        <v>232</v>
      </c>
      <c r="C55" s="6"/>
      <c r="D55" s="11">
        <v>341707833.02999997</v>
      </c>
      <c r="E55" s="11">
        <v>168491165.41999999</v>
      </c>
      <c r="F55" s="24">
        <f t="shared" si="0"/>
        <v>0.49308546405258269</v>
      </c>
    </row>
    <row r="56" spans="1:8" ht="31.5" outlineLevel="1" x14ac:dyDescent="0.25">
      <c r="A56" s="13"/>
      <c r="B56" s="12" t="s">
        <v>37</v>
      </c>
      <c r="C56" s="13" t="s">
        <v>38</v>
      </c>
      <c r="D56" s="14">
        <v>192813024.84</v>
      </c>
      <c r="E56" s="14">
        <v>23058778.120000001</v>
      </c>
      <c r="F56" s="25">
        <f t="shared" si="0"/>
        <v>0.11959139243385981</v>
      </c>
    </row>
    <row r="57" spans="1:8" x14ac:dyDescent="0.25">
      <c r="A57" s="6"/>
      <c r="B57" s="5" t="s">
        <v>231</v>
      </c>
      <c r="C57" s="6"/>
      <c r="D57" s="7">
        <v>153612010</v>
      </c>
      <c r="E57" s="7">
        <v>15578860.49</v>
      </c>
      <c r="F57" s="22">
        <f t="shared" si="0"/>
        <v>0.10141694318041929</v>
      </c>
    </row>
    <row r="58" spans="1:8" x14ac:dyDescent="0.25">
      <c r="A58" s="6"/>
      <c r="B58" s="5" t="s">
        <v>232</v>
      </c>
      <c r="C58" s="6"/>
      <c r="D58" s="11">
        <v>39201014.840000004</v>
      </c>
      <c r="E58" s="11">
        <v>7479917.6299999999</v>
      </c>
      <c r="F58" s="24">
        <f t="shared" si="0"/>
        <v>0.19080928543634609</v>
      </c>
    </row>
    <row r="59" spans="1:8" ht="31.5" x14ac:dyDescent="0.25">
      <c r="A59" s="2" t="s">
        <v>243</v>
      </c>
      <c r="B59" s="1" t="s">
        <v>39</v>
      </c>
      <c r="C59" s="2" t="s">
        <v>40</v>
      </c>
      <c r="D59" s="3">
        <v>1751793569.9200001</v>
      </c>
      <c r="E59" s="3">
        <v>945853644.51999998</v>
      </c>
      <c r="F59" s="23">
        <f t="shared" si="0"/>
        <v>0.53993441964922539</v>
      </c>
      <c r="G59" s="16"/>
      <c r="H59" s="16"/>
    </row>
    <row r="60" spans="1:8" x14ac:dyDescent="0.25">
      <c r="A60" s="6"/>
      <c r="B60" s="5" t="s">
        <v>231</v>
      </c>
      <c r="C60" s="6"/>
      <c r="D60" s="7">
        <v>7520478</v>
      </c>
      <c r="E60" s="7">
        <v>1880940</v>
      </c>
      <c r="F60" s="22">
        <f t="shared" si="0"/>
        <v>0.2501091021076054</v>
      </c>
    </row>
    <row r="61" spans="1:8" x14ac:dyDescent="0.25">
      <c r="A61" s="6"/>
      <c r="B61" s="5" t="s">
        <v>232</v>
      </c>
      <c r="C61" s="6"/>
      <c r="D61" s="11">
        <v>1744273091.9200001</v>
      </c>
      <c r="E61" s="11">
        <v>943972704.51999998</v>
      </c>
      <c r="F61" s="24">
        <f t="shared" si="0"/>
        <v>0.54118400891051222</v>
      </c>
    </row>
    <row r="62" spans="1:8" outlineLevel="1" x14ac:dyDescent="0.25">
      <c r="A62" s="13"/>
      <c r="B62" s="12" t="s">
        <v>41</v>
      </c>
      <c r="C62" s="13" t="s">
        <v>42</v>
      </c>
      <c r="D62" s="14">
        <v>36043195.93</v>
      </c>
      <c r="E62" s="14">
        <v>19804714.75</v>
      </c>
      <c r="F62" s="25">
        <f t="shared" si="0"/>
        <v>0.54947166140491588</v>
      </c>
    </row>
    <row r="63" spans="1:8" x14ac:dyDescent="0.25">
      <c r="A63" s="6"/>
      <c r="B63" s="5" t="s">
        <v>231</v>
      </c>
      <c r="C63" s="6"/>
      <c r="D63" s="7"/>
      <c r="E63" s="7"/>
      <c r="F63" s="22"/>
    </row>
    <row r="64" spans="1:8" x14ac:dyDescent="0.25">
      <c r="A64" s="6"/>
      <c r="B64" s="5" t="s">
        <v>232</v>
      </c>
      <c r="C64" s="6"/>
      <c r="D64" s="11">
        <v>36043195.93</v>
      </c>
      <c r="E64" s="11">
        <v>19804714.75</v>
      </c>
      <c r="F64" s="24">
        <f t="shared" si="0"/>
        <v>0.54947166140491588</v>
      </c>
    </row>
    <row r="65" spans="1:6" ht="47.25" outlineLevel="1" x14ac:dyDescent="0.25">
      <c r="A65" s="13"/>
      <c r="B65" s="12" t="s">
        <v>43</v>
      </c>
      <c r="C65" s="13" t="s">
        <v>44</v>
      </c>
      <c r="D65" s="14">
        <v>32124262.52</v>
      </c>
      <c r="E65" s="14">
        <v>15556615.460000001</v>
      </c>
      <c r="F65" s="25">
        <f t="shared" si="0"/>
        <v>0.48426373836021064</v>
      </c>
    </row>
    <row r="66" spans="1:6" x14ac:dyDescent="0.25">
      <c r="A66" s="6"/>
      <c r="B66" s="5" t="s">
        <v>231</v>
      </c>
      <c r="C66" s="6"/>
      <c r="D66" s="7"/>
      <c r="E66" s="7"/>
      <c r="F66" s="22"/>
    </row>
    <row r="67" spans="1:6" x14ac:dyDescent="0.25">
      <c r="A67" s="6"/>
      <c r="B67" s="5" t="s">
        <v>232</v>
      </c>
      <c r="C67" s="6"/>
      <c r="D67" s="11">
        <v>32124262.52</v>
      </c>
      <c r="E67" s="11">
        <v>15556615.460000001</v>
      </c>
      <c r="F67" s="24">
        <f t="shared" si="0"/>
        <v>0.48426373836021064</v>
      </c>
    </row>
    <row r="68" spans="1:6" ht="31.5" outlineLevel="1" x14ac:dyDescent="0.25">
      <c r="A68" s="13"/>
      <c r="B68" s="12" t="s">
        <v>45</v>
      </c>
      <c r="C68" s="13" t="s">
        <v>46</v>
      </c>
      <c r="D68" s="14">
        <v>1830800</v>
      </c>
      <c r="E68" s="14">
        <v>439635.83</v>
      </c>
      <c r="F68" s="25">
        <f t="shared" si="0"/>
        <v>0.24013318221542496</v>
      </c>
    </row>
    <row r="69" spans="1:6" x14ac:dyDescent="0.25">
      <c r="A69" s="6"/>
      <c r="B69" s="5" t="s">
        <v>231</v>
      </c>
      <c r="C69" s="6"/>
      <c r="D69" s="7"/>
      <c r="E69" s="7"/>
      <c r="F69" s="22"/>
    </row>
    <row r="70" spans="1:6" x14ac:dyDescent="0.25">
      <c r="A70" s="6"/>
      <c r="B70" s="5" t="s">
        <v>232</v>
      </c>
      <c r="C70" s="6"/>
      <c r="D70" s="11">
        <v>1830800</v>
      </c>
      <c r="E70" s="11">
        <v>439635.83</v>
      </c>
      <c r="F70" s="24">
        <f t="shared" ref="F70:F132" si="1">E70/D70</f>
        <v>0.24013318221542496</v>
      </c>
    </row>
    <row r="71" spans="1:6" outlineLevel="1" x14ac:dyDescent="0.25">
      <c r="A71" s="13"/>
      <c r="B71" s="12" t="s">
        <v>47</v>
      </c>
      <c r="C71" s="13" t="s">
        <v>48</v>
      </c>
      <c r="D71" s="14">
        <v>250937676.75999999</v>
      </c>
      <c r="E71" s="14">
        <v>123660170.8</v>
      </c>
      <c r="F71" s="25">
        <f t="shared" si="1"/>
        <v>0.49279236341328753</v>
      </c>
    </row>
    <row r="72" spans="1:6" x14ac:dyDescent="0.25">
      <c r="A72" s="6"/>
      <c r="B72" s="5" t="s">
        <v>231</v>
      </c>
      <c r="C72" s="6"/>
      <c r="D72" s="7">
        <v>2547830</v>
      </c>
      <c r="E72" s="7">
        <v>32000</v>
      </c>
      <c r="F72" s="22">
        <f t="shared" si="1"/>
        <v>1.2559707672803915E-2</v>
      </c>
    </row>
    <row r="73" spans="1:6" x14ac:dyDescent="0.25">
      <c r="A73" s="6"/>
      <c r="B73" s="5" t="s">
        <v>232</v>
      </c>
      <c r="C73" s="6"/>
      <c r="D73" s="11">
        <v>248389846.75999999</v>
      </c>
      <c r="E73" s="11">
        <v>123628170.8</v>
      </c>
      <c r="F73" s="24">
        <f t="shared" si="1"/>
        <v>0.49771829409537982</v>
      </c>
    </row>
    <row r="74" spans="1:6" ht="31.5" outlineLevel="1" x14ac:dyDescent="0.25">
      <c r="A74" s="13"/>
      <c r="B74" s="12" t="s">
        <v>49</v>
      </c>
      <c r="C74" s="13" t="s">
        <v>50</v>
      </c>
      <c r="D74" s="14">
        <v>152780418.91999999</v>
      </c>
      <c r="E74" s="14">
        <v>75721587.989999995</v>
      </c>
      <c r="F74" s="25">
        <f t="shared" si="1"/>
        <v>0.49562364421614719</v>
      </c>
    </row>
    <row r="75" spans="1:6" x14ac:dyDescent="0.25">
      <c r="A75" s="6"/>
      <c r="B75" s="5" t="s">
        <v>231</v>
      </c>
      <c r="C75" s="6"/>
      <c r="D75" s="7"/>
      <c r="E75" s="7"/>
      <c r="F75" s="22"/>
    </row>
    <row r="76" spans="1:6" x14ac:dyDescent="0.25">
      <c r="A76" s="6"/>
      <c r="B76" s="5" t="s">
        <v>232</v>
      </c>
      <c r="C76" s="6"/>
      <c r="D76" s="11">
        <v>152780418.91999999</v>
      </c>
      <c r="E76" s="11">
        <v>75721587.989999995</v>
      </c>
      <c r="F76" s="24">
        <f t="shared" si="1"/>
        <v>0.49562364421614719</v>
      </c>
    </row>
    <row r="77" spans="1:6" ht="31.5" outlineLevel="1" x14ac:dyDescent="0.25">
      <c r="A77" s="13"/>
      <c r="B77" s="12" t="s">
        <v>51</v>
      </c>
      <c r="C77" s="13" t="s">
        <v>52</v>
      </c>
      <c r="D77" s="14">
        <v>535431976.45999998</v>
      </c>
      <c r="E77" s="14">
        <v>306621120.85000002</v>
      </c>
      <c r="F77" s="25">
        <f t="shared" si="1"/>
        <v>0.5726612050277996</v>
      </c>
    </row>
    <row r="78" spans="1:6" x14ac:dyDescent="0.25">
      <c r="A78" s="6"/>
      <c r="B78" s="5" t="s">
        <v>231</v>
      </c>
      <c r="C78" s="6"/>
      <c r="D78" s="7"/>
      <c r="E78" s="7"/>
      <c r="F78" s="22"/>
    </row>
    <row r="79" spans="1:6" x14ac:dyDescent="0.25">
      <c r="A79" s="6"/>
      <c r="B79" s="5" t="s">
        <v>232</v>
      </c>
      <c r="C79" s="6"/>
      <c r="D79" s="11">
        <v>535431976.45999998</v>
      </c>
      <c r="E79" s="11">
        <v>306621120.85000002</v>
      </c>
      <c r="F79" s="24">
        <f t="shared" si="1"/>
        <v>0.5726612050277996</v>
      </c>
    </row>
    <row r="80" spans="1:6" ht="31.5" outlineLevel="1" x14ac:dyDescent="0.25">
      <c r="A80" s="13"/>
      <c r="B80" s="12" t="s">
        <v>53</v>
      </c>
      <c r="C80" s="13" t="s">
        <v>54</v>
      </c>
      <c r="D80" s="14">
        <v>725360358.80999994</v>
      </c>
      <c r="E80" s="14">
        <v>401043012.33999997</v>
      </c>
      <c r="F80" s="25">
        <f t="shared" si="1"/>
        <v>0.55288796453935896</v>
      </c>
    </row>
    <row r="81" spans="1:8" x14ac:dyDescent="0.25">
      <c r="A81" s="6"/>
      <c r="B81" s="5" t="s">
        <v>231</v>
      </c>
      <c r="C81" s="6"/>
      <c r="D81" s="7">
        <v>3156358</v>
      </c>
      <c r="E81" s="7">
        <v>250000</v>
      </c>
      <c r="F81" s="22">
        <f t="shared" si="1"/>
        <v>7.9205210562299969E-2</v>
      </c>
    </row>
    <row r="82" spans="1:8" x14ac:dyDescent="0.25">
      <c r="A82" s="6"/>
      <c r="B82" s="5" t="s">
        <v>232</v>
      </c>
      <c r="C82" s="6"/>
      <c r="D82" s="11">
        <v>722204000.80999994</v>
      </c>
      <c r="E82" s="11">
        <v>400793012.33999997</v>
      </c>
      <c r="F82" s="24">
        <f t="shared" si="1"/>
        <v>0.55495817233147959</v>
      </c>
    </row>
    <row r="83" spans="1:8" outlineLevel="1" x14ac:dyDescent="0.25">
      <c r="A83" s="13"/>
      <c r="B83" s="12" t="s">
        <v>55</v>
      </c>
      <c r="C83" s="13" t="s">
        <v>56</v>
      </c>
      <c r="D83" s="14">
        <v>13903602.02</v>
      </c>
      <c r="E83" s="14">
        <v>83896</v>
      </c>
      <c r="F83" s="25">
        <f t="shared" si="1"/>
        <v>6.0341197827237583E-3</v>
      </c>
    </row>
    <row r="84" spans="1:8" x14ac:dyDescent="0.25">
      <c r="A84" s="6"/>
      <c r="B84" s="5" t="s">
        <v>231</v>
      </c>
      <c r="C84" s="6"/>
      <c r="D84" s="7"/>
      <c r="E84" s="7"/>
      <c r="F84" s="22"/>
    </row>
    <row r="85" spans="1:8" x14ac:dyDescent="0.25">
      <c r="A85" s="6"/>
      <c r="B85" s="5" t="s">
        <v>232</v>
      </c>
      <c r="C85" s="6"/>
      <c r="D85" s="11">
        <v>13903602.02</v>
      </c>
      <c r="E85" s="11">
        <v>83896</v>
      </c>
      <c r="F85" s="24">
        <f t="shared" si="1"/>
        <v>6.0341197827237583E-3</v>
      </c>
    </row>
    <row r="86" spans="1:8" outlineLevel="1" x14ac:dyDescent="0.25">
      <c r="A86" s="13"/>
      <c r="B86" s="12" t="s">
        <v>57</v>
      </c>
      <c r="C86" s="13" t="s">
        <v>58</v>
      </c>
      <c r="D86" s="14">
        <v>3381278.5</v>
      </c>
      <c r="E86" s="14">
        <v>2922890.5</v>
      </c>
      <c r="F86" s="25">
        <f t="shared" si="1"/>
        <v>0.86443352714069543</v>
      </c>
    </row>
    <row r="87" spans="1:8" x14ac:dyDescent="0.25">
      <c r="A87" s="6"/>
      <c r="B87" s="5" t="s">
        <v>231</v>
      </c>
      <c r="C87" s="6"/>
      <c r="D87" s="7">
        <v>1816290</v>
      </c>
      <c r="E87" s="7">
        <v>1598940</v>
      </c>
      <c r="F87" s="22">
        <f t="shared" si="1"/>
        <v>0.88033298647242453</v>
      </c>
    </row>
    <row r="88" spans="1:8" x14ac:dyDescent="0.25">
      <c r="A88" s="6"/>
      <c r="B88" s="5" t="s">
        <v>232</v>
      </c>
      <c r="C88" s="6"/>
      <c r="D88" s="11">
        <v>1564988.5</v>
      </c>
      <c r="E88" s="11">
        <v>1323950.5</v>
      </c>
      <c r="F88" s="24">
        <f t="shared" si="1"/>
        <v>0.84598097685701845</v>
      </c>
    </row>
    <row r="89" spans="1:8" ht="31.5" x14ac:dyDescent="0.25">
      <c r="A89" s="2" t="s">
        <v>239</v>
      </c>
      <c r="B89" s="1" t="s">
        <v>59</v>
      </c>
      <c r="C89" s="2" t="s">
        <v>60</v>
      </c>
      <c r="D89" s="3">
        <v>1887728459.0799999</v>
      </c>
      <c r="E89" s="3">
        <v>594451758.39999998</v>
      </c>
      <c r="F89" s="23">
        <f t="shared" si="1"/>
        <v>0.31490321372265107</v>
      </c>
      <c r="G89" s="16"/>
      <c r="H89" s="16"/>
    </row>
    <row r="90" spans="1:8" x14ac:dyDescent="0.25">
      <c r="A90" s="6"/>
      <c r="B90" s="5" t="s">
        <v>231</v>
      </c>
      <c r="C90" s="6"/>
      <c r="D90" s="7">
        <v>602619400</v>
      </c>
      <c r="E90" s="7">
        <v>7020046.7599999998</v>
      </c>
      <c r="F90" s="22">
        <f t="shared" si="1"/>
        <v>1.1649221316140834E-2</v>
      </c>
    </row>
    <row r="91" spans="1:8" x14ac:dyDescent="0.25">
      <c r="A91" s="6"/>
      <c r="B91" s="5" t="s">
        <v>232</v>
      </c>
      <c r="C91" s="6"/>
      <c r="D91" s="11">
        <v>1285109059.0799999</v>
      </c>
      <c r="E91" s="11">
        <f>587422511.64+9200</f>
        <v>587431711.63999999</v>
      </c>
      <c r="F91" s="24">
        <f t="shared" si="1"/>
        <v>0.4571065058560384</v>
      </c>
    </row>
    <row r="92" spans="1:8" ht="31.5" outlineLevel="1" x14ac:dyDescent="0.25">
      <c r="A92" s="13"/>
      <c r="B92" s="12" t="s">
        <v>61</v>
      </c>
      <c r="C92" s="13" t="s">
        <v>62</v>
      </c>
      <c r="D92" s="14">
        <v>28532204.43</v>
      </c>
      <c r="E92" s="14">
        <v>17981420.559999999</v>
      </c>
      <c r="F92" s="25">
        <f t="shared" si="1"/>
        <v>0.63021490695242433</v>
      </c>
    </row>
    <row r="93" spans="1:8" x14ac:dyDescent="0.25">
      <c r="A93" s="6"/>
      <c r="B93" s="5" t="s">
        <v>231</v>
      </c>
      <c r="C93" s="6"/>
      <c r="D93" s="7"/>
      <c r="E93" s="7"/>
      <c r="F93" s="22"/>
    </row>
    <row r="94" spans="1:8" x14ac:dyDescent="0.25">
      <c r="A94" s="6"/>
      <c r="B94" s="5" t="s">
        <v>232</v>
      </c>
      <c r="C94" s="6"/>
      <c r="D94" s="11">
        <v>28532204.43</v>
      </c>
      <c r="E94" s="11">
        <v>17981420.559999999</v>
      </c>
      <c r="F94" s="24">
        <f t="shared" si="1"/>
        <v>0.63021490695242433</v>
      </c>
    </row>
    <row r="95" spans="1:8" ht="63" outlineLevel="1" x14ac:dyDescent="0.25">
      <c r="A95" s="13"/>
      <c r="B95" s="12" t="s">
        <v>63</v>
      </c>
      <c r="C95" s="13" t="s">
        <v>64</v>
      </c>
      <c r="D95" s="14">
        <v>194609873.84</v>
      </c>
      <c r="E95" s="14">
        <v>85143374.459999993</v>
      </c>
      <c r="F95" s="25">
        <f t="shared" si="1"/>
        <v>0.43750798857205608</v>
      </c>
    </row>
    <row r="96" spans="1:8" x14ac:dyDescent="0.25">
      <c r="A96" s="6"/>
      <c r="B96" s="5" t="s">
        <v>231</v>
      </c>
      <c r="C96" s="6"/>
      <c r="D96" s="7"/>
      <c r="E96" s="7"/>
      <c r="F96" s="22"/>
    </row>
    <row r="97" spans="1:8" x14ac:dyDescent="0.25">
      <c r="A97" s="6"/>
      <c r="B97" s="5" t="s">
        <v>232</v>
      </c>
      <c r="C97" s="6"/>
      <c r="D97" s="11">
        <v>194609873.84</v>
      </c>
      <c r="E97" s="11">
        <v>85143374.459999993</v>
      </c>
      <c r="F97" s="24">
        <f t="shared" si="1"/>
        <v>0.43750798857205608</v>
      </c>
    </row>
    <row r="98" spans="1:8" outlineLevel="1" x14ac:dyDescent="0.25">
      <c r="A98" s="13"/>
      <c r="B98" s="12" t="s">
        <v>65</v>
      </c>
      <c r="C98" s="13" t="s">
        <v>66</v>
      </c>
      <c r="D98" s="14">
        <v>1060301613.96</v>
      </c>
      <c r="E98" s="14">
        <v>490709335.58999997</v>
      </c>
      <c r="F98" s="25">
        <f t="shared" si="1"/>
        <v>0.46280164919989647</v>
      </c>
    </row>
    <row r="99" spans="1:8" x14ac:dyDescent="0.25">
      <c r="A99" s="6"/>
      <c r="B99" s="5" t="s">
        <v>231</v>
      </c>
      <c r="C99" s="6"/>
      <c r="D99" s="7">
        <v>42733500</v>
      </c>
      <c r="E99" s="7">
        <v>6433300.3600000003</v>
      </c>
      <c r="F99" s="22">
        <f t="shared" si="1"/>
        <v>0.15054466308633743</v>
      </c>
    </row>
    <row r="100" spans="1:8" x14ac:dyDescent="0.25">
      <c r="A100" s="6"/>
      <c r="B100" s="5" t="s">
        <v>232</v>
      </c>
      <c r="C100" s="6"/>
      <c r="D100" s="11">
        <v>1017568113.96</v>
      </c>
      <c r="E100" s="11">
        <f>484266835.23+9200</f>
        <v>484276035.23000002</v>
      </c>
      <c r="F100" s="24">
        <f t="shared" si="1"/>
        <v>0.4759151044399143</v>
      </c>
    </row>
    <row r="101" spans="1:8" outlineLevel="1" x14ac:dyDescent="0.25">
      <c r="A101" s="13"/>
      <c r="B101" s="12" t="s">
        <v>67</v>
      </c>
      <c r="C101" s="13" t="s">
        <v>68</v>
      </c>
      <c r="D101" s="14">
        <v>604284766.85000002</v>
      </c>
      <c r="E101" s="14">
        <v>617627.79</v>
      </c>
      <c r="F101" s="25">
        <f t="shared" si="1"/>
        <v>1.0220806875863415E-3</v>
      </c>
    </row>
    <row r="102" spans="1:8" x14ac:dyDescent="0.25">
      <c r="A102" s="6"/>
      <c r="B102" s="5" t="s">
        <v>231</v>
      </c>
      <c r="C102" s="6"/>
      <c r="D102" s="7">
        <v>559885900</v>
      </c>
      <c r="E102" s="7">
        <v>586746.4</v>
      </c>
      <c r="F102" s="22">
        <f t="shared" si="1"/>
        <v>1.0479749534681978E-3</v>
      </c>
    </row>
    <row r="103" spans="1:8" x14ac:dyDescent="0.25">
      <c r="A103" s="6"/>
      <c r="B103" s="5" t="s">
        <v>232</v>
      </c>
      <c r="C103" s="6"/>
      <c r="D103" s="11">
        <v>44398866.850000001</v>
      </c>
      <c r="E103" s="11">
        <v>30881.39</v>
      </c>
      <c r="F103" s="24">
        <f t="shared" si="1"/>
        <v>6.9554455307005198E-4</v>
      </c>
    </row>
    <row r="104" spans="1:8" ht="31.5" x14ac:dyDescent="0.25">
      <c r="A104" s="2" t="s">
        <v>240</v>
      </c>
      <c r="B104" s="1" t="s">
        <v>69</v>
      </c>
      <c r="C104" s="2" t="s">
        <v>70</v>
      </c>
      <c r="D104" s="3">
        <v>371494869.14999998</v>
      </c>
      <c r="E104" s="3">
        <v>163547511.59</v>
      </c>
      <c r="F104" s="23">
        <f t="shared" si="1"/>
        <v>0.44024164307896207</v>
      </c>
      <c r="G104" s="16"/>
      <c r="H104" s="16"/>
    </row>
    <row r="105" spans="1:8" x14ac:dyDescent="0.25">
      <c r="A105" s="6"/>
      <c r="B105" s="5" t="s">
        <v>231</v>
      </c>
      <c r="C105" s="6"/>
      <c r="D105" s="7">
        <v>14435500</v>
      </c>
      <c r="E105" s="7">
        <v>0</v>
      </c>
      <c r="F105" s="22">
        <f t="shared" si="1"/>
        <v>0</v>
      </c>
    </row>
    <row r="106" spans="1:8" x14ac:dyDescent="0.25">
      <c r="A106" s="6"/>
      <c r="B106" s="5" t="s">
        <v>232</v>
      </c>
      <c r="C106" s="6"/>
      <c r="D106" s="11">
        <v>357059369.14999998</v>
      </c>
      <c r="E106" s="11">
        <v>163547511.59</v>
      </c>
      <c r="F106" s="24">
        <f t="shared" si="1"/>
        <v>0.45804010682966845</v>
      </c>
    </row>
    <row r="107" spans="1:8" ht="31.5" outlineLevel="1" x14ac:dyDescent="0.25">
      <c r="A107" s="13"/>
      <c r="B107" s="12" t="s">
        <v>71</v>
      </c>
      <c r="C107" s="13" t="s">
        <v>72</v>
      </c>
      <c r="D107" s="14">
        <v>344118751.61000001</v>
      </c>
      <c r="E107" s="14">
        <v>153624422.77000001</v>
      </c>
      <c r="F107" s="25">
        <f t="shared" si="1"/>
        <v>0.44642851356181579</v>
      </c>
    </row>
    <row r="108" spans="1:8" x14ac:dyDescent="0.25">
      <c r="A108" s="6"/>
      <c r="B108" s="5" t="s">
        <v>231</v>
      </c>
      <c r="C108" s="6"/>
      <c r="D108" s="7">
        <v>14435500</v>
      </c>
      <c r="E108" s="7">
        <v>0</v>
      </c>
      <c r="F108" s="22">
        <f t="shared" si="1"/>
        <v>0</v>
      </c>
    </row>
    <row r="109" spans="1:8" x14ac:dyDescent="0.25">
      <c r="A109" s="6"/>
      <c r="B109" s="5" t="s">
        <v>232</v>
      </c>
      <c r="C109" s="6"/>
      <c r="D109" s="11">
        <v>329683251.61000001</v>
      </c>
      <c r="E109" s="11">
        <v>153624422.77000001</v>
      </c>
      <c r="F109" s="24">
        <f t="shared" si="1"/>
        <v>0.4659758177577385</v>
      </c>
    </row>
    <row r="110" spans="1:8" ht="47.25" outlineLevel="1" x14ac:dyDescent="0.25">
      <c r="A110" s="13"/>
      <c r="B110" s="12" t="s">
        <v>73</v>
      </c>
      <c r="C110" s="13" t="s">
        <v>74</v>
      </c>
      <c r="D110" s="14">
        <v>8846827.0600000005</v>
      </c>
      <c r="E110" s="14">
        <v>2600428.46</v>
      </c>
      <c r="F110" s="25">
        <f t="shared" si="1"/>
        <v>0.2939391086051138</v>
      </c>
    </row>
    <row r="111" spans="1:8" x14ac:dyDescent="0.25">
      <c r="A111" s="6"/>
      <c r="B111" s="5" t="s">
        <v>231</v>
      </c>
      <c r="C111" s="6"/>
      <c r="D111" s="7"/>
      <c r="E111" s="7"/>
      <c r="F111" s="22"/>
    </row>
    <row r="112" spans="1:8" x14ac:dyDescent="0.25">
      <c r="A112" s="6"/>
      <c r="B112" s="5" t="s">
        <v>232</v>
      </c>
      <c r="C112" s="6"/>
      <c r="D112" s="11">
        <v>8846827.0600000005</v>
      </c>
      <c r="E112" s="11">
        <v>2600428.46</v>
      </c>
      <c r="F112" s="24">
        <f t="shared" si="1"/>
        <v>0.2939391086051138</v>
      </c>
    </row>
    <row r="113" spans="1:8" ht="47.25" outlineLevel="1" x14ac:dyDescent="0.25">
      <c r="A113" s="13"/>
      <c r="B113" s="12" t="s">
        <v>75</v>
      </c>
      <c r="C113" s="13" t="s">
        <v>76</v>
      </c>
      <c r="D113" s="14">
        <v>134400</v>
      </c>
      <c r="E113" s="14">
        <v>0</v>
      </c>
      <c r="F113" s="25">
        <f t="shared" si="1"/>
        <v>0</v>
      </c>
    </row>
    <row r="114" spans="1:8" x14ac:dyDescent="0.25">
      <c r="A114" s="6"/>
      <c r="B114" s="5" t="s">
        <v>231</v>
      </c>
      <c r="C114" s="6"/>
      <c r="D114" s="7"/>
      <c r="E114" s="7"/>
      <c r="F114" s="22"/>
    </row>
    <row r="115" spans="1:8" x14ac:dyDescent="0.25">
      <c r="A115" s="6"/>
      <c r="B115" s="5" t="s">
        <v>232</v>
      </c>
      <c r="C115" s="6"/>
      <c r="D115" s="11">
        <v>134400</v>
      </c>
      <c r="E115" s="11">
        <v>0</v>
      </c>
      <c r="F115" s="24">
        <f t="shared" si="1"/>
        <v>0</v>
      </c>
    </row>
    <row r="116" spans="1:8" ht="31.5" outlineLevel="1" x14ac:dyDescent="0.25">
      <c r="A116" s="13"/>
      <c r="B116" s="12" t="s">
        <v>77</v>
      </c>
      <c r="C116" s="13" t="s">
        <v>78</v>
      </c>
      <c r="D116" s="14">
        <v>15443363.560000001</v>
      </c>
      <c r="E116" s="14">
        <v>7322660.3600000003</v>
      </c>
      <c r="F116" s="25">
        <f t="shared" si="1"/>
        <v>0.47416227245769771</v>
      </c>
    </row>
    <row r="117" spans="1:8" x14ac:dyDescent="0.25">
      <c r="A117" s="6"/>
      <c r="B117" s="5" t="s">
        <v>231</v>
      </c>
      <c r="C117" s="6"/>
      <c r="D117" s="7"/>
      <c r="E117" s="7"/>
      <c r="F117" s="22"/>
    </row>
    <row r="118" spans="1:8" x14ac:dyDescent="0.25">
      <c r="A118" s="6"/>
      <c r="B118" s="5" t="s">
        <v>232</v>
      </c>
      <c r="C118" s="6"/>
      <c r="D118" s="11">
        <v>15443363.560000001</v>
      </c>
      <c r="E118" s="11">
        <v>7322660.3600000003</v>
      </c>
      <c r="F118" s="24">
        <f t="shared" si="1"/>
        <v>0.47416227245769771</v>
      </c>
    </row>
    <row r="119" spans="1:8" ht="31.5" outlineLevel="1" x14ac:dyDescent="0.25">
      <c r="A119" s="13"/>
      <c r="B119" s="12" t="s">
        <v>79</v>
      </c>
      <c r="C119" s="13" t="s">
        <v>80</v>
      </c>
      <c r="D119" s="14">
        <v>2331526.92</v>
      </c>
      <c r="E119" s="14">
        <v>0</v>
      </c>
      <c r="F119" s="25">
        <f t="shared" si="1"/>
        <v>0</v>
      </c>
    </row>
    <row r="120" spans="1:8" x14ac:dyDescent="0.25">
      <c r="A120" s="6"/>
      <c r="B120" s="5" t="s">
        <v>231</v>
      </c>
      <c r="C120" s="6"/>
      <c r="D120" s="7"/>
      <c r="E120" s="7"/>
      <c r="F120" s="22"/>
    </row>
    <row r="121" spans="1:8" x14ac:dyDescent="0.25">
      <c r="A121" s="6"/>
      <c r="B121" s="5" t="s">
        <v>232</v>
      </c>
      <c r="C121" s="6"/>
      <c r="D121" s="11">
        <v>2331526.92</v>
      </c>
      <c r="E121" s="11">
        <v>0</v>
      </c>
      <c r="F121" s="24">
        <f t="shared" si="1"/>
        <v>0</v>
      </c>
    </row>
    <row r="122" spans="1:8" outlineLevel="1" x14ac:dyDescent="0.25">
      <c r="A122" s="13"/>
      <c r="B122" s="12" t="s">
        <v>81</v>
      </c>
      <c r="C122" s="13" t="s">
        <v>82</v>
      </c>
      <c r="D122" s="14">
        <v>620000</v>
      </c>
      <c r="E122" s="14">
        <v>0</v>
      </c>
      <c r="F122" s="25">
        <f t="shared" si="1"/>
        <v>0</v>
      </c>
    </row>
    <row r="123" spans="1:8" x14ac:dyDescent="0.25">
      <c r="A123" s="6"/>
      <c r="B123" s="5" t="s">
        <v>231</v>
      </c>
      <c r="C123" s="6"/>
      <c r="D123" s="7"/>
      <c r="E123" s="7"/>
      <c r="F123" s="22"/>
    </row>
    <row r="124" spans="1:8" x14ac:dyDescent="0.25">
      <c r="A124" s="6"/>
      <c r="B124" s="5" t="s">
        <v>232</v>
      </c>
      <c r="C124" s="6"/>
      <c r="D124" s="11">
        <v>620000</v>
      </c>
      <c r="E124" s="11">
        <v>0</v>
      </c>
      <c r="F124" s="24">
        <f t="shared" si="1"/>
        <v>0</v>
      </c>
    </row>
    <row r="125" spans="1:8" ht="31.5" x14ac:dyDescent="0.25">
      <c r="A125" s="2" t="s">
        <v>241</v>
      </c>
      <c r="B125" s="1" t="s">
        <v>83</v>
      </c>
      <c r="C125" s="2" t="s">
        <v>84</v>
      </c>
      <c r="D125" s="3">
        <v>506623169.30000001</v>
      </c>
      <c r="E125" s="3">
        <v>900267.83</v>
      </c>
      <c r="F125" s="23">
        <f t="shared" si="1"/>
        <v>1.776996956621423E-3</v>
      </c>
      <c r="G125" s="16"/>
      <c r="H125" s="16"/>
    </row>
    <row r="126" spans="1:8" x14ac:dyDescent="0.25">
      <c r="A126" s="6"/>
      <c r="B126" s="5" t="s">
        <v>231</v>
      </c>
      <c r="C126" s="6"/>
      <c r="D126" s="7">
        <v>462853000</v>
      </c>
      <c r="E126" s="7">
        <v>900267.83</v>
      </c>
      <c r="F126" s="22">
        <f t="shared" si="1"/>
        <v>1.9450404988192794E-3</v>
      </c>
    </row>
    <row r="127" spans="1:8" x14ac:dyDescent="0.25">
      <c r="A127" s="6"/>
      <c r="B127" s="5" t="s">
        <v>232</v>
      </c>
      <c r="C127" s="6"/>
      <c r="D127" s="11">
        <v>43770169.299999997</v>
      </c>
      <c r="E127" s="11">
        <v>0</v>
      </c>
      <c r="F127" s="24">
        <f t="shared" si="1"/>
        <v>0</v>
      </c>
    </row>
    <row r="128" spans="1:8" ht="31.5" outlineLevel="1" x14ac:dyDescent="0.25">
      <c r="A128" s="13"/>
      <c r="B128" s="12" t="s">
        <v>85</v>
      </c>
      <c r="C128" s="13" t="s">
        <v>86</v>
      </c>
      <c r="D128" s="14">
        <v>482256102.63</v>
      </c>
      <c r="E128" s="14">
        <v>0</v>
      </c>
      <c r="F128" s="25">
        <f t="shared" si="1"/>
        <v>0</v>
      </c>
    </row>
    <row r="129" spans="1:8" x14ac:dyDescent="0.25">
      <c r="A129" s="6"/>
      <c r="B129" s="5" t="s">
        <v>231</v>
      </c>
      <c r="C129" s="6"/>
      <c r="D129" s="7">
        <v>455942600</v>
      </c>
      <c r="E129" s="7">
        <v>0</v>
      </c>
      <c r="F129" s="22">
        <f t="shared" si="1"/>
        <v>0</v>
      </c>
    </row>
    <row r="130" spans="1:8" x14ac:dyDescent="0.25">
      <c r="A130" s="6"/>
      <c r="B130" s="5" t="s">
        <v>232</v>
      </c>
      <c r="C130" s="6"/>
      <c r="D130" s="11">
        <v>26313502.629999999</v>
      </c>
      <c r="E130" s="11">
        <v>0</v>
      </c>
      <c r="F130" s="24">
        <f t="shared" si="1"/>
        <v>0</v>
      </c>
    </row>
    <row r="131" spans="1:8" ht="47.25" outlineLevel="1" x14ac:dyDescent="0.25">
      <c r="A131" s="13"/>
      <c r="B131" s="12" t="s">
        <v>87</v>
      </c>
      <c r="C131" s="13" t="s">
        <v>88</v>
      </c>
      <c r="D131" s="14">
        <v>6910400</v>
      </c>
      <c r="E131" s="14">
        <v>900267.83</v>
      </c>
      <c r="F131" s="25">
        <f t="shared" si="1"/>
        <v>0.13027723865478119</v>
      </c>
    </row>
    <row r="132" spans="1:8" x14ac:dyDescent="0.25">
      <c r="A132" s="6"/>
      <c r="B132" s="5" t="s">
        <v>231</v>
      </c>
      <c r="C132" s="6"/>
      <c r="D132" s="7">
        <v>6910400</v>
      </c>
      <c r="E132" s="7">
        <v>900267.83</v>
      </c>
      <c r="F132" s="22">
        <f t="shared" si="1"/>
        <v>0.13027723865478119</v>
      </c>
    </row>
    <row r="133" spans="1:8" x14ac:dyDescent="0.25">
      <c r="A133" s="6"/>
      <c r="B133" s="5" t="s">
        <v>232</v>
      </c>
      <c r="C133" s="6"/>
      <c r="D133" s="11"/>
      <c r="E133" s="11"/>
      <c r="F133" s="24"/>
    </row>
    <row r="134" spans="1:8" ht="31.5" outlineLevel="1" x14ac:dyDescent="0.25">
      <c r="A134" s="13"/>
      <c r="B134" s="12" t="s">
        <v>89</v>
      </c>
      <c r="C134" s="13" t="s">
        <v>90</v>
      </c>
      <c r="D134" s="14">
        <v>17456666.670000002</v>
      </c>
      <c r="E134" s="14">
        <v>0</v>
      </c>
      <c r="F134" s="25">
        <f t="shared" ref="F134:F197" si="2">E134/D134</f>
        <v>0</v>
      </c>
    </row>
    <row r="135" spans="1:8" x14ac:dyDescent="0.25">
      <c r="A135" s="6"/>
      <c r="B135" s="5" t="s">
        <v>231</v>
      </c>
      <c r="C135" s="6"/>
      <c r="D135" s="7"/>
      <c r="E135" s="7"/>
      <c r="F135" s="22"/>
    </row>
    <row r="136" spans="1:8" x14ac:dyDescent="0.25">
      <c r="A136" s="6"/>
      <c r="B136" s="5" t="s">
        <v>232</v>
      </c>
      <c r="C136" s="6"/>
      <c r="D136" s="11">
        <v>17456666.670000002</v>
      </c>
      <c r="E136" s="11">
        <v>0</v>
      </c>
      <c r="F136" s="24">
        <f t="shared" si="2"/>
        <v>0</v>
      </c>
    </row>
    <row r="137" spans="1:8" ht="47.25" x14ac:dyDescent="0.25">
      <c r="A137" s="2" t="s">
        <v>238</v>
      </c>
      <c r="B137" s="1" t="s">
        <v>91</v>
      </c>
      <c r="C137" s="2" t="s">
        <v>92</v>
      </c>
      <c r="D137" s="3">
        <v>149708105.43000001</v>
      </c>
      <c r="E137" s="3">
        <v>78411212.780000001</v>
      </c>
      <c r="F137" s="23">
        <f t="shared" si="2"/>
        <v>0.52376063777430704</v>
      </c>
      <c r="G137" s="16"/>
      <c r="H137" s="16"/>
    </row>
    <row r="138" spans="1:8" x14ac:dyDescent="0.25">
      <c r="A138" s="6"/>
      <c r="B138" s="5" t="s">
        <v>231</v>
      </c>
      <c r="C138" s="6"/>
      <c r="D138" s="7"/>
      <c r="E138" s="7"/>
      <c r="F138" s="22"/>
    </row>
    <row r="139" spans="1:8" x14ac:dyDescent="0.25">
      <c r="A139" s="6"/>
      <c r="B139" s="5" t="s">
        <v>232</v>
      </c>
      <c r="C139" s="6"/>
      <c r="D139" s="11">
        <v>149708105.43000001</v>
      </c>
      <c r="E139" s="11">
        <v>78411212.780000001</v>
      </c>
      <c r="F139" s="24">
        <f t="shared" si="2"/>
        <v>0.52376063777430704</v>
      </c>
    </row>
    <row r="140" spans="1:8" ht="63" outlineLevel="1" x14ac:dyDescent="0.25">
      <c r="A140" s="13"/>
      <c r="B140" s="12" t="s">
        <v>93</v>
      </c>
      <c r="C140" s="13" t="s">
        <v>94</v>
      </c>
      <c r="D140" s="14">
        <v>334809.23</v>
      </c>
      <c r="E140" s="14">
        <v>119900.82</v>
      </c>
      <c r="F140" s="25">
        <f t="shared" si="2"/>
        <v>0.35811682969433073</v>
      </c>
    </row>
    <row r="141" spans="1:8" x14ac:dyDescent="0.25">
      <c r="A141" s="6"/>
      <c r="B141" s="5" t="s">
        <v>231</v>
      </c>
      <c r="C141" s="6"/>
      <c r="D141" s="7"/>
      <c r="E141" s="7"/>
      <c r="F141" s="22"/>
    </row>
    <row r="142" spans="1:8" x14ac:dyDescent="0.25">
      <c r="A142" s="6"/>
      <c r="B142" s="5" t="s">
        <v>232</v>
      </c>
      <c r="C142" s="6"/>
      <c r="D142" s="11">
        <v>334809.23</v>
      </c>
      <c r="E142" s="11">
        <v>119900.82</v>
      </c>
      <c r="F142" s="24">
        <f t="shared" si="2"/>
        <v>0.35811682969433073</v>
      </c>
    </row>
    <row r="143" spans="1:8" ht="47.25" outlineLevel="1" x14ac:dyDescent="0.25">
      <c r="A143" s="13"/>
      <c r="B143" s="12" t="s">
        <v>95</v>
      </c>
      <c r="C143" s="13" t="s">
        <v>96</v>
      </c>
      <c r="D143" s="14">
        <v>65913439.270000003</v>
      </c>
      <c r="E143" s="14">
        <v>35412535.520000003</v>
      </c>
      <c r="F143" s="25">
        <f t="shared" si="2"/>
        <v>0.53725819669248764</v>
      </c>
    </row>
    <row r="144" spans="1:8" x14ac:dyDescent="0.25">
      <c r="A144" s="6"/>
      <c r="B144" s="5" t="s">
        <v>231</v>
      </c>
      <c r="C144" s="6"/>
      <c r="D144" s="7"/>
      <c r="E144" s="7"/>
      <c r="F144" s="22"/>
    </row>
    <row r="145" spans="1:8" x14ac:dyDescent="0.25">
      <c r="A145" s="6"/>
      <c r="B145" s="5" t="s">
        <v>232</v>
      </c>
      <c r="C145" s="6"/>
      <c r="D145" s="11">
        <v>65913439.270000003</v>
      </c>
      <c r="E145" s="11">
        <v>35412535.520000003</v>
      </c>
      <c r="F145" s="24">
        <f t="shared" si="2"/>
        <v>0.53725819669248764</v>
      </c>
    </row>
    <row r="146" spans="1:8" ht="63" outlineLevel="1" x14ac:dyDescent="0.25">
      <c r="A146" s="13"/>
      <c r="B146" s="12" t="s">
        <v>97</v>
      </c>
      <c r="C146" s="13" t="s">
        <v>98</v>
      </c>
      <c r="D146" s="14">
        <v>83459856.930000007</v>
      </c>
      <c r="E146" s="14">
        <v>42878776.439999998</v>
      </c>
      <c r="F146" s="25">
        <f t="shared" si="2"/>
        <v>0.51376527611308465</v>
      </c>
    </row>
    <row r="147" spans="1:8" x14ac:dyDescent="0.25">
      <c r="A147" s="6"/>
      <c r="B147" s="5" t="s">
        <v>231</v>
      </c>
      <c r="C147" s="6"/>
      <c r="D147" s="7"/>
      <c r="E147" s="7"/>
      <c r="F147" s="22"/>
    </row>
    <row r="148" spans="1:8" x14ac:dyDescent="0.25">
      <c r="A148" s="6"/>
      <c r="B148" s="5" t="s">
        <v>232</v>
      </c>
      <c r="C148" s="6"/>
      <c r="D148" s="11">
        <v>83459856.930000007</v>
      </c>
      <c r="E148" s="11">
        <v>42878776.439999998</v>
      </c>
      <c r="F148" s="24">
        <f t="shared" si="2"/>
        <v>0.51376527611308465</v>
      </c>
    </row>
    <row r="149" spans="1:8" ht="47.25" x14ac:dyDescent="0.25">
      <c r="A149" s="2" t="s">
        <v>244</v>
      </c>
      <c r="B149" s="1" t="s">
        <v>99</v>
      </c>
      <c r="C149" s="2" t="s">
        <v>100</v>
      </c>
      <c r="D149" s="3">
        <v>15052166.6</v>
      </c>
      <c r="E149" s="3">
        <v>348449</v>
      </c>
      <c r="F149" s="23">
        <f t="shared" si="2"/>
        <v>2.3149424880800882E-2</v>
      </c>
      <c r="G149" s="16"/>
      <c r="H149" s="16"/>
    </row>
    <row r="150" spans="1:8" x14ac:dyDescent="0.25">
      <c r="A150" s="6"/>
      <c r="B150" s="5" t="s">
        <v>231</v>
      </c>
      <c r="C150" s="6"/>
      <c r="D150" s="7"/>
      <c r="E150" s="7"/>
      <c r="F150" s="22"/>
    </row>
    <row r="151" spans="1:8" x14ac:dyDescent="0.25">
      <c r="A151" s="6"/>
      <c r="B151" s="5" t="s">
        <v>232</v>
      </c>
      <c r="C151" s="6"/>
      <c r="D151" s="11">
        <v>15052166.6</v>
      </c>
      <c r="E151" s="11">
        <v>348449</v>
      </c>
      <c r="F151" s="24">
        <f t="shared" si="2"/>
        <v>2.3149424880800882E-2</v>
      </c>
    </row>
    <row r="152" spans="1:8" ht="31.5" outlineLevel="1" x14ac:dyDescent="0.25">
      <c r="A152" s="13"/>
      <c r="B152" s="12" t="s">
        <v>101</v>
      </c>
      <c r="C152" s="13" t="s">
        <v>102</v>
      </c>
      <c r="D152" s="14">
        <v>14700912.199999999</v>
      </c>
      <c r="E152" s="14">
        <v>246949</v>
      </c>
      <c r="F152" s="25">
        <f t="shared" si="2"/>
        <v>1.6798209297515566E-2</v>
      </c>
    </row>
    <row r="153" spans="1:8" x14ac:dyDescent="0.25">
      <c r="A153" s="6"/>
      <c r="B153" s="5" t="s">
        <v>231</v>
      </c>
      <c r="C153" s="6"/>
      <c r="D153" s="7"/>
      <c r="E153" s="7"/>
      <c r="F153" s="22"/>
    </row>
    <row r="154" spans="1:8" x14ac:dyDescent="0.25">
      <c r="A154" s="6"/>
      <c r="B154" s="5" t="s">
        <v>232</v>
      </c>
      <c r="C154" s="6"/>
      <c r="D154" s="11">
        <v>14700912.199999999</v>
      </c>
      <c r="E154" s="11">
        <v>246949</v>
      </c>
      <c r="F154" s="24">
        <f t="shared" si="2"/>
        <v>1.6798209297515566E-2</v>
      </c>
    </row>
    <row r="155" spans="1:8" ht="31.5" outlineLevel="1" x14ac:dyDescent="0.25">
      <c r="A155" s="13"/>
      <c r="B155" s="12" t="s">
        <v>103</v>
      </c>
      <c r="C155" s="13" t="s">
        <v>104</v>
      </c>
      <c r="D155" s="14">
        <v>351254.4</v>
      </c>
      <c r="E155" s="14">
        <v>101500</v>
      </c>
      <c r="F155" s="25">
        <f t="shared" si="2"/>
        <v>0.28896435176328039</v>
      </c>
    </row>
    <row r="156" spans="1:8" x14ac:dyDescent="0.25">
      <c r="A156" s="6"/>
      <c r="B156" s="5" t="s">
        <v>231</v>
      </c>
      <c r="C156" s="6"/>
      <c r="D156" s="7"/>
      <c r="E156" s="7"/>
      <c r="F156" s="22"/>
    </row>
    <row r="157" spans="1:8" x14ac:dyDescent="0.25">
      <c r="A157" s="6"/>
      <c r="B157" s="5" t="s">
        <v>232</v>
      </c>
      <c r="C157" s="6"/>
      <c r="D157" s="11">
        <v>351254.4</v>
      </c>
      <c r="E157" s="11">
        <v>101500</v>
      </c>
      <c r="F157" s="24">
        <f t="shared" si="2"/>
        <v>0.28896435176328039</v>
      </c>
    </row>
    <row r="158" spans="1:8" ht="31.5" x14ac:dyDescent="0.25">
      <c r="A158" s="2" t="s">
        <v>237</v>
      </c>
      <c r="B158" s="1" t="s">
        <v>105</v>
      </c>
      <c r="C158" s="2" t="s">
        <v>106</v>
      </c>
      <c r="D158" s="3">
        <v>4263662371.8800001</v>
      </c>
      <c r="E158" s="3">
        <v>1322396373.97</v>
      </c>
      <c r="F158" s="23">
        <f t="shared" si="2"/>
        <v>0.31015504011095241</v>
      </c>
      <c r="G158" s="16"/>
      <c r="H158" s="16"/>
    </row>
    <row r="159" spans="1:8" x14ac:dyDescent="0.25">
      <c r="A159" s="6"/>
      <c r="B159" s="5" t="s">
        <v>231</v>
      </c>
      <c r="C159" s="6"/>
      <c r="D159" s="7">
        <v>1082065500</v>
      </c>
      <c r="E159" s="7">
        <v>22144202.510000002</v>
      </c>
      <c r="F159" s="22">
        <f t="shared" si="2"/>
        <v>2.0464752374047598E-2</v>
      </c>
    </row>
    <row r="160" spans="1:8" x14ac:dyDescent="0.25">
      <c r="A160" s="6"/>
      <c r="B160" s="5" t="s">
        <v>232</v>
      </c>
      <c r="C160" s="6"/>
      <c r="D160" s="11">
        <v>3181596871.8800001</v>
      </c>
      <c r="E160" s="11">
        <v>1300252171.46</v>
      </c>
      <c r="F160" s="24">
        <f t="shared" si="2"/>
        <v>0.40867910795112244</v>
      </c>
    </row>
    <row r="161" spans="1:8" outlineLevel="1" x14ac:dyDescent="0.25">
      <c r="A161" s="13"/>
      <c r="B161" s="12" t="s">
        <v>107</v>
      </c>
      <c r="C161" s="13" t="s">
        <v>108</v>
      </c>
      <c r="D161" s="14">
        <v>3332204785.3800001</v>
      </c>
      <c r="E161" s="14">
        <v>804452754.16999996</v>
      </c>
      <c r="F161" s="25">
        <f t="shared" si="2"/>
        <v>0.24141756163952607</v>
      </c>
    </row>
    <row r="162" spans="1:8" x14ac:dyDescent="0.25">
      <c r="A162" s="6"/>
      <c r="B162" s="5" t="s">
        <v>231</v>
      </c>
      <c r="C162" s="6"/>
      <c r="D162" s="7">
        <v>1082065500</v>
      </c>
      <c r="E162" s="7">
        <v>22144202.510000002</v>
      </c>
      <c r="F162" s="22">
        <f t="shared" si="2"/>
        <v>2.0464752374047598E-2</v>
      </c>
    </row>
    <row r="163" spans="1:8" x14ac:dyDescent="0.25">
      <c r="A163" s="6"/>
      <c r="B163" s="5" t="s">
        <v>232</v>
      </c>
      <c r="C163" s="6"/>
      <c r="D163" s="11">
        <v>2250139285.3800001</v>
      </c>
      <c r="E163" s="11">
        <v>782308551.65999997</v>
      </c>
      <c r="F163" s="24">
        <f t="shared" si="2"/>
        <v>0.34767116717749535</v>
      </c>
    </row>
    <row r="164" spans="1:8" outlineLevel="1" x14ac:dyDescent="0.25">
      <c r="A164" s="13"/>
      <c r="B164" s="12" t="s">
        <v>109</v>
      </c>
      <c r="C164" s="13" t="s">
        <v>110</v>
      </c>
      <c r="D164" s="14">
        <v>931457586.5</v>
      </c>
      <c r="E164" s="14">
        <v>517943619.80000001</v>
      </c>
      <c r="F164" s="25">
        <f t="shared" si="2"/>
        <v>0.55605711661676394</v>
      </c>
    </row>
    <row r="165" spans="1:8" x14ac:dyDescent="0.25">
      <c r="A165" s="6"/>
      <c r="B165" s="5" t="s">
        <v>231</v>
      </c>
      <c r="C165" s="6"/>
      <c r="D165" s="7"/>
      <c r="E165" s="7"/>
      <c r="F165" s="22"/>
    </row>
    <row r="166" spans="1:8" x14ac:dyDescent="0.25">
      <c r="A166" s="6"/>
      <c r="B166" s="5" t="s">
        <v>232</v>
      </c>
      <c r="C166" s="6"/>
      <c r="D166" s="11">
        <v>931457586.5</v>
      </c>
      <c r="E166" s="11">
        <v>517943619.80000001</v>
      </c>
      <c r="F166" s="24">
        <f t="shared" si="2"/>
        <v>0.55605711661676394</v>
      </c>
    </row>
    <row r="167" spans="1:8" ht="31.5" x14ac:dyDescent="0.25">
      <c r="A167" s="2" t="s">
        <v>245</v>
      </c>
      <c r="B167" s="1" t="s">
        <v>111</v>
      </c>
      <c r="C167" s="2" t="s">
        <v>112</v>
      </c>
      <c r="D167" s="3">
        <v>364974145.70999998</v>
      </c>
      <c r="E167" s="3">
        <v>146439858.27000001</v>
      </c>
      <c r="F167" s="23">
        <f t="shared" si="2"/>
        <v>0.40123351199336116</v>
      </c>
      <c r="G167" s="16"/>
      <c r="H167" s="16"/>
    </row>
    <row r="168" spans="1:8" x14ac:dyDescent="0.25">
      <c r="A168" s="6"/>
      <c r="B168" s="5" t="s">
        <v>231</v>
      </c>
      <c r="C168" s="6"/>
      <c r="D168" s="7">
        <v>4476300</v>
      </c>
      <c r="E168" s="7">
        <v>1241371.24</v>
      </c>
      <c r="F168" s="22">
        <f t="shared" si="2"/>
        <v>0.27732083193709089</v>
      </c>
    </row>
    <row r="169" spans="1:8" x14ac:dyDescent="0.25">
      <c r="A169" s="6"/>
      <c r="B169" s="5" t="s">
        <v>232</v>
      </c>
      <c r="C169" s="6"/>
      <c r="D169" s="11">
        <v>360497845.70999998</v>
      </c>
      <c r="E169" s="11">
        <v>145198487.03</v>
      </c>
      <c r="F169" s="24">
        <f t="shared" si="2"/>
        <v>0.40277213514003612</v>
      </c>
    </row>
    <row r="170" spans="1:8" outlineLevel="1" x14ac:dyDescent="0.25">
      <c r="A170" s="13"/>
      <c r="B170" s="12" t="s">
        <v>113</v>
      </c>
      <c r="C170" s="13" t="s">
        <v>114</v>
      </c>
      <c r="D170" s="14">
        <v>270517146.98000002</v>
      </c>
      <c r="E170" s="14">
        <v>113400805.54000001</v>
      </c>
      <c r="F170" s="25">
        <f t="shared" si="2"/>
        <v>0.41920006478696153</v>
      </c>
    </row>
    <row r="171" spans="1:8" x14ac:dyDescent="0.25">
      <c r="A171" s="6"/>
      <c r="B171" s="5" t="s">
        <v>231</v>
      </c>
      <c r="C171" s="6"/>
      <c r="D171" s="7"/>
      <c r="E171" s="7"/>
      <c r="F171" s="22"/>
    </row>
    <row r="172" spans="1:8" x14ac:dyDescent="0.25">
      <c r="A172" s="6"/>
      <c r="B172" s="5" t="s">
        <v>232</v>
      </c>
      <c r="C172" s="6"/>
      <c r="D172" s="11">
        <v>270517146.98000002</v>
      </c>
      <c r="E172" s="11">
        <v>113400805.54000001</v>
      </c>
      <c r="F172" s="24">
        <f t="shared" si="2"/>
        <v>0.41920006478696153</v>
      </c>
    </row>
    <row r="173" spans="1:8" outlineLevel="1" x14ac:dyDescent="0.25">
      <c r="A173" s="13"/>
      <c r="B173" s="12" t="s">
        <v>115</v>
      </c>
      <c r="C173" s="13" t="s">
        <v>116</v>
      </c>
      <c r="D173" s="14">
        <v>14095696.33</v>
      </c>
      <c r="E173" s="14">
        <v>0</v>
      </c>
      <c r="F173" s="25">
        <f t="shared" si="2"/>
        <v>0</v>
      </c>
    </row>
    <row r="174" spans="1:8" x14ac:dyDescent="0.25">
      <c r="A174" s="6"/>
      <c r="B174" s="5" t="s">
        <v>231</v>
      </c>
      <c r="C174" s="6"/>
      <c r="D174" s="7"/>
      <c r="E174" s="7"/>
      <c r="F174" s="22"/>
    </row>
    <row r="175" spans="1:8" x14ac:dyDescent="0.25">
      <c r="A175" s="6"/>
      <c r="B175" s="5" t="s">
        <v>232</v>
      </c>
      <c r="C175" s="6"/>
      <c r="D175" s="11">
        <v>14095696.33</v>
      </c>
      <c r="E175" s="11">
        <v>0</v>
      </c>
      <c r="F175" s="24">
        <f t="shared" si="2"/>
        <v>0</v>
      </c>
    </row>
    <row r="176" spans="1:8" ht="47.25" outlineLevel="1" x14ac:dyDescent="0.25">
      <c r="A176" s="13"/>
      <c r="B176" s="12" t="s">
        <v>117</v>
      </c>
      <c r="C176" s="13" t="s">
        <v>118</v>
      </c>
      <c r="D176" s="14">
        <v>50630606.43</v>
      </c>
      <c r="E176" s="14">
        <v>27929714.34</v>
      </c>
      <c r="F176" s="25">
        <f t="shared" si="2"/>
        <v>0.55163697038894033</v>
      </c>
    </row>
    <row r="177" spans="1:8" x14ac:dyDescent="0.25">
      <c r="A177" s="6"/>
      <c r="B177" s="5" t="s">
        <v>231</v>
      </c>
      <c r="C177" s="6"/>
      <c r="D177" s="7">
        <v>1278700</v>
      </c>
      <c r="E177" s="7">
        <v>1241371.24</v>
      </c>
      <c r="F177" s="22">
        <f t="shared" si="2"/>
        <v>0.97080725737076723</v>
      </c>
    </row>
    <row r="178" spans="1:8" x14ac:dyDescent="0.25">
      <c r="A178" s="6"/>
      <c r="B178" s="5" t="s">
        <v>232</v>
      </c>
      <c r="C178" s="6"/>
      <c r="D178" s="11">
        <v>49351906.43</v>
      </c>
      <c r="E178" s="11">
        <v>26688343.100000001</v>
      </c>
      <c r="F178" s="24">
        <f t="shared" si="2"/>
        <v>0.54077633531450997</v>
      </c>
    </row>
    <row r="179" spans="1:8" outlineLevel="1" x14ac:dyDescent="0.25">
      <c r="A179" s="13"/>
      <c r="B179" s="12" t="s">
        <v>119</v>
      </c>
      <c r="C179" s="13" t="s">
        <v>120</v>
      </c>
      <c r="D179" s="14">
        <v>29730695.969999999</v>
      </c>
      <c r="E179" s="14">
        <v>5109338.3899999997</v>
      </c>
      <c r="F179" s="25">
        <f t="shared" si="2"/>
        <v>0.17185397863392163</v>
      </c>
    </row>
    <row r="180" spans="1:8" x14ac:dyDescent="0.25">
      <c r="A180" s="6"/>
      <c r="B180" s="5" t="s">
        <v>231</v>
      </c>
      <c r="C180" s="6"/>
      <c r="D180" s="7">
        <v>3197600</v>
      </c>
      <c r="E180" s="7">
        <v>0</v>
      </c>
      <c r="F180" s="22">
        <f t="shared" si="2"/>
        <v>0</v>
      </c>
    </row>
    <row r="181" spans="1:8" x14ac:dyDescent="0.25">
      <c r="A181" s="6"/>
      <c r="B181" s="5" t="s">
        <v>232</v>
      </c>
      <c r="C181" s="6"/>
      <c r="D181" s="11">
        <v>26533095.969999999</v>
      </c>
      <c r="E181" s="11">
        <v>5109338.3899999997</v>
      </c>
      <c r="F181" s="24">
        <f t="shared" si="2"/>
        <v>0.19256472730422947</v>
      </c>
    </row>
    <row r="182" spans="1:8" ht="47.25" x14ac:dyDescent="0.25">
      <c r="A182" s="2" t="s">
        <v>246</v>
      </c>
      <c r="B182" s="1" t="s">
        <v>121</v>
      </c>
      <c r="C182" s="2" t="s">
        <v>122</v>
      </c>
      <c r="D182" s="3">
        <v>200816640.59999999</v>
      </c>
      <c r="E182" s="3">
        <v>90566892.060000002</v>
      </c>
      <c r="F182" s="23">
        <f t="shared" si="2"/>
        <v>0.45099296447447895</v>
      </c>
      <c r="G182" s="16"/>
      <c r="H182" s="16"/>
    </row>
    <row r="183" spans="1:8" x14ac:dyDescent="0.25">
      <c r="A183" s="6"/>
      <c r="B183" s="5" t="s">
        <v>231</v>
      </c>
      <c r="C183" s="6"/>
      <c r="D183" s="7"/>
      <c r="E183" s="7"/>
      <c r="F183" s="22"/>
    </row>
    <row r="184" spans="1:8" x14ac:dyDescent="0.25">
      <c r="A184" s="6"/>
      <c r="B184" s="5" t="s">
        <v>232</v>
      </c>
      <c r="C184" s="6"/>
      <c r="D184" s="11">
        <v>200816640.59999999</v>
      </c>
      <c r="E184" s="11">
        <v>90566892.060000002</v>
      </c>
      <c r="F184" s="24">
        <f t="shared" si="2"/>
        <v>0.45099296447447895</v>
      </c>
    </row>
    <row r="185" spans="1:8" outlineLevel="1" x14ac:dyDescent="0.25">
      <c r="A185" s="13"/>
      <c r="B185" s="12" t="s">
        <v>123</v>
      </c>
      <c r="C185" s="13" t="s">
        <v>124</v>
      </c>
      <c r="D185" s="14">
        <v>140364176.97</v>
      </c>
      <c r="E185" s="14">
        <v>52331051.460000001</v>
      </c>
      <c r="F185" s="25">
        <f t="shared" si="2"/>
        <v>0.37282341256618989</v>
      </c>
    </row>
    <row r="186" spans="1:8" x14ac:dyDescent="0.25">
      <c r="A186" s="6"/>
      <c r="B186" s="5" t="s">
        <v>231</v>
      </c>
      <c r="C186" s="6"/>
      <c r="D186" s="7"/>
      <c r="E186" s="7"/>
      <c r="F186" s="22"/>
    </row>
    <row r="187" spans="1:8" x14ac:dyDescent="0.25">
      <c r="A187" s="6"/>
      <c r="B187" s="5" t="s">
        <v>232</v>
      </c>
      <c r="C187" s="6"/>
      <c r="D187" s="11">
        <v>140364176.97</v>
      </c>
      <c r="E187" s="11">
        <v>52331051.460000001</v>
      </c>
      <c r="F187" s="24">
        <f t="shared" si="2"/>
        <v>0.37282341256618989</v>
      </c>
    </row>
    <row r="188" spans="1:8" ht="31.5" outlineLevel="1" x14ac:dyDescent="0.25">
      <c r="A188" s="13"/>
      <c r="B188" s="12" t="s">
        <v>125</v>
      </c>
      <c r="C188" s="13" t="s">
        <v>126</v>
      </c>
      <c r="D188" s="14">
        <v>60452463.630000003</v>
      </c>
      <c r="E188" s="14">
        <v>38235840.600000001</v>
      </c>
      <c r="F188" s="25">
        <f t="shared" si="2"/>
        <v>0.63249433197665694</v>
      </c>
    </row>
    <row r="189" spans="1:8" x14ac:dyDescent="0.25">
      <c r="A189" s="6"/>
      <c r="B189" s="5" t="s">
        <v>231</v>
      </c>
      <c r="C189" s="6"/>
      <c r="D189" s="7"/>
      <c r="E189" s="7"/>
      <c r="F189" s="22"/>
    </row>
    <row r="190" spans="1:8" x14ac:dyDescent="0.25">
      <c r="A190" s="6"/>
      <c r="B190" s="5" t="s">
        <v>232</v>
      </c>
      <c r="C190" s="6"/>
      <c r="D190" s="11">
        <v>60452463.630000003</v>
      </c>
      <c r="E190" s="11">
        <v>38235840.600000001</v>
      </c>
      <c r="F190" s="24">
        <f t="shared" si="2"/>
        <v>0.63249433197665694</v>
      </c>
    </row>
    <row r="191" spans="1:8" ht="47.25" x14ac:dyDescent="0.25">
      <c r="A191" s="2" t="s">
        <v>247</v>
      </c>
      <c r="B191" s="1" t="s">
        <v>127</v>
      </c>
      <c r="C191" s="2" t="s">
        <v>128</v>
      </c>
      <c r="D191" s="3">
        <v>252257677.81</v>
      </c>
      <c r="E191" s="3">
        <v>108314816.40000001</v>
      </c>
      <c r="F191" s="23">
        <f t="shared" si="2"/>
        <v>0.42938164396162609</v>
      </c>
      <c r="G191" s="16"/>
      <c r="H191" s="16"/>
    </row>
    <row r="192" spans="1:8" x14ac:dyDescent="0.25">
      <c r="A192" s="6"/>
      <c r="B192" s="5" t="s">
        <v>231</v>
      </c>
      <c r="C192" s="6"/>
      <c r="D192" s="7"/>
      <c r="E192" s="7"/>
      <c r="F192" s="22"/>
    </row>
    <row r="193" spans="1:8" x14ac:dyDescent="0.25">
      <c r="A193" s="6"/>
      <c r="B193" s="5" t="s">
        <v>232</v>
      </c>
      <c r="C193" s="6"/>
      <c r="D193" s="11">
        <v>252257677.81</v>
      </c>
      <c r="E193" s="11">
        <v>108314816.40000001</v>
      </c>
      <c r="F193" s="24">
        <f t="shared" si="2"/>
        <v>0.42938164396162609</v>
      </c>
    </row>
    <row r="194" spans="1:8" ht="78.75" outlineLevel="1" x14ac:dyDescent="0.25">
      <c r="A194" s="13"/>
      <c r="B194" s="15" t="s">
        <v>129</v>
      </c>
      <c r="C194" s="13" t="s">
        <v>130</v>
      </c>
      <c r="D194" s="14">
        <v>220264638.55000001</v>
      </c>
      <c r="E194" s="14">
        <v>103492328.94</v>
      </c>
      <c r="F194" s="25">
        <f t="shared" si="2"/>
        <v>0.46985448786191464</v>
      </c>
    </row>
    <row r="195" spans="1:8" x14ac:dyDescent="0.25">
      <c r="A195" s="6"/>
      <c r="B195" s="5" t="s">
        <v>231</v>
      </c>
      <c r="C195" s="6"/>
      <c r="D195" s="7"/>
      <c r="E195" s="7"/>
      <c r="F195" s="22"/>
    </row>
    <row r="196" spans="1:8" x14ac:dyDescent="0.25">
      <c r="A196" s="6"/>
      <c r="B196" s="5" t="s">
        <v>232</v>
      </c>
      <c r="C196" s="6"/>
      <c r="D196" s="11">
        <v>220264638.55000001</v>
      </c>
      <c r="E196" s="11">
        <v>103492328.94</v>
      </c>
      <c r="F196" s="24">
        <f t="shared" si="2"/>
        <v>0.46985448786191464</v>
      </c>
    </row>
    <row r="197" spans="1:8" ht="78.75" outlineLevel="1" x14ac:dyDescent="0.25">
      <c r="A197" s="13"/>
      <c r="B197" s="15" t="s">
        <v>131</v>
      </c>
      <c r="C197" s="13" t="s">
        <v>132</v>
      </c>
      <c r="D197" s="14">
        <v>6996687.9100000001</v>
      </c>
      <c r="E197" s="14">
        <v>2691060.85</v>
      </c>
      <c r="F197" s="25">
        <f t="shared" si="2"/>
        <v>0.38461924908124134</v>
      </c>
    </row>
    <row r="198" spans="1:8" x14ac:dyDescent="0.25">
      <c r="A198" s="6"/>
      <c r="B198" s="5" t="s">
        <v>231</v>
      </c>
      <c r="C198" s="6"/>
      <c r="D198" s="7"/>
      <c r="E198" s="7"/>
      <c r="F198" s="22"/>
    </row>
    <row r="199" spans="1:8" x14ac:dyDescent="0.25">
      <c r="A199" s="6"/>
      <c r="B199" s="5" t="s">
        <v>232</v>
      </c>
      <c r="C199" s="6"/>
      <c r="D199" s="11">
        <v>6996687.9100000001</v>
      </c>
      <c r="E199" s="11">
        <v>2691060.85</v>
      </c>
      <c r="F199" s="24">
        <f t="shared" ref="F199:F261" si="3">E199/D199</f>
        <v>0.38461924908124134</v>
      </c>
    </row>
    <row r="200" spans="1:8" ht="78.75" outlineLevel="1" x14ac:dyDescent="0.25">
      <c r="A200" s="13"/>
      <c r="B200" s="15" t="s">
        <v>133</v>
      </c>
      <c r="C200" s="13" t="s">
        <v>134</v>
      </c>
      <c r="D200" s="14">
        <v>24996351.350000001</v>
      </c>
      <c r="E200" s="14">
        <v>2131426.61</v>
      </c>
      <c r="F200" s="25">
        <f t="shared" si="3"/>
        <v>8.5269509143781494E-2</v>
      </c>
    </row>
    <row r="201" spans="1:8" x14ac:dyDescent="0.25">
      <c r="A201" s="6"/>
      <c r="B201" s="5" t="s">
        <v>231</v>
      </c>
      <c r="C201" s="6"/>
      <c r="D201" s="7"/>
      <c r="E201" s="7"/>
      <c r="F201" s="22"/>
    </row>
    <row r="202" spans="1:8" x14ac:dyDescent="0.25">
      <c r="A202" s="6"/>
      <c r="B202" s="5" t="s">
        <v>232</v>
      </c>
      <c r="C202" s="6"/>
      <c r="D202" s="11">
        <v>24996351.350000001</v>
      </c>
      <c r="E202" s="11">
        <v>2131426.61</v>
      </c>
      <c r="F202" s="24">
        <f t="shared" si="3"/>
        <v>8.5269509143781494E-2</v>
      </c>
    </row>
    <row r="203" spans="1:8" ht="31.5" x14ac:dyDescent="0.25">
      <c r="A203" s="2" t="s">
        <v>248</v>
      </c>
      <c r="B203" s="1" t="s">
        <v>135</v>
      </c>
      <c r="C203" s="2" t="s">
        <v>136</v>
      </c>
      <c r="D203" s="3">
        <v>114446699.79000001</v>
      </c>
      <c r="E203" s="3">
        <v>31139682.91</v>
      </c>
      <c r="F203" s="23">
        <f t="shared" si="3"/>
        <v>0.2720889546587073</v>
      </c>
      <c r="G203" s="16"/>
      <c r="H203" s="16"/>
    </row>
    <row r="204" spans="1:8" x14ac:dyDescent="0.25">
      <c r="A204" s="6"/>
      <c r="B204" s="5" t="s">
        <v>231</v>
      </c>
      <c r="C204" s="6"/>
      <c r="D204" s="7">
        <v>37530800</v>
      </c>
      <c r="E204" s="7">
        <v>17548605.379999999</v>
      </c>
      <c r="F204" s="22">
        <f t="shared" si="3"/>
        <v>0.46757877210184701</v>
      </c>
    </row>
    <row r="205" spans="1:8" x14ac:dyDescent="0.25">
      <c r="A205" s="6"/>
      <c r="B205" s="5" t="s">
        <v>232</v>
      </c>
      <c r="C205" s="6"/>
      <c r="D205" s="11">
        <v>76915899.790000007</v>
      </c>
      <c r="E205" s="11">
        <v>13591077.529999999</v>
      </c>
      <c r="F205" s="24">
        <f t="shared" si="3"/>
        <v>0.17670049452853184</v>
      </c>
    </row>
    <row r="206" spans="1:8" ht="31.5" outlineLevel="1" x14ac:dyDescent="0.25">
      <c r="A206" s="13"/>
      <c r="B206" s="12" t="s">
        <v>137</v>
      </c>
      <c r="C206" s="13" t="s">
        <v>138</v>
      </c>
      <c r="D206" s="14">
        <v>1261412.82</v>
      </c>
      <c r="E206" s="14">
        <v>239556.57</v>
      </c>
      <c r="F206" s="25">
        <f t="shared" si="3"/>
        <v>0.18991131705796363</v>
      </c>
    </row>
    <row r="207" spans="1:8" x14ac:dyDescent="0.25">
      <c r="A207" s="6"/>
      <c r="B207" s="5" t="s">
        <v>231</v>
      </c>
      <c r="C207" s="6"/>
      <c r="D207" s="7">
        <v>245000</v>
      </c>
      <c r="E207" s="7">
        <v>25057.75</v>
      </c>
      <c r="F207" s="22">
        <f t="shared" si="3"/>
        <v>0.1022765306122449</v>
      </c>
    </row>
    <row r="208" spans="1:8" x14ac:dyDescent="0.25">
      <c r="A208" s="6"/>
      <c r="B208" s="5" t="s">
        <v>232</v>
      </c>
      <c r="C208" s="6"/>
      <c r="D208" s="11">
        <v>1016412.82</v>
      </c>
      <c r="E208" s="11">
        <v>214498.82</v>
      </c>
      <c r="F208" s="24">
        <f t="shared" si="3"/>
        <v>0.21103513826203021</v>
      </c>
    </row>
    <row r="209" spans="1:6" ht="110.25" outlineLevel="1" x14ac:dyDescent="0.25">
      <c r="A209" s="13"/>
      <c r="B209" s="15" t="s">
        <v>139</v>
      </c>
      <c r="C209" s="13" t="s">
        <v>140</v>
      </c>
      <c r="D209" s="14">
        <v>13838685.82</v>
      </c>
      <c r="E209" s="14">
        <v>7394966.1500000004</v>
      </c>
      <c r="F209" s="25">
        <f t="shared" si="3"/>
        <v>0.53436910456573972</v>
      </c>
    </row>
    <row r="210" spans="1:6" x14ac:dyDescent="0.25">
      <c r="A210" s="6"/>
      <c r="B210" s="5" t="s">
        <v>231</v>
      </c>
      <c r="C210" s="6"/>
      <c r="D210" s="7">
        <v>10355900</v>
      </c>
      <c r="E210" s="7">
        <v>5405665.6299999999</v>
      </c>
      <c r="F210" s="22">
        <f t="shared" si="3"/>
        <v>0.52198897536669919</v>
      </c>
    </row>
    <row r="211" spans="1:6" x14ac:dyDescent="0.25">
      <c r="A211" s="6"/>
      <c r="B211" s="5" t="s">
        <v>232</v>
      </c>
      <c r="C211" s="6"/>
      <c r="D211" s="11">
        <v>3482785.82</v>
      </c>
      <c r="E211" s="11">
        <v>1989300.52</v>
      </c>
      <c r="F211" s="24">
        <f t="shared" si="3"/>
        <v>0.57118083706910239</v>
      </c>
    </row>
    <row r="212" spans="1:6" ht="47.25" outlineLevel="1" x14ac:dyDescent="0.25">
      <c r="A212" s="13"/>
      <c r="B212" s="12" t="s">
        <v>141</v>
      </c>
      <c r="C212" s="13" t="s">
        <v>142</v>
      </c>
      <c r="D212" s="14">
        <v>26151777.260000002</v>
      </c>
      <c r="E212" s="14">
        <v>10278143.210000001</v>
      </c>
      <c r="F212" s="25">
        <f t="shared" si="3"/>
        <v>0.3930189182867031</v>
      </c>
    </row>
    <row r="213" spans="1:6" x14ac:dyDescent="0.25">
      <c r="A213" s="6"/>
      <c r="B213" s="5" t="s">
        <v>231</v>
      </c>
      <c r="C213" s="6"/>
      <c r="D213" s="7"/>
      <c r="E213" s="7"/>
      <c r="F213" s="22"/>
    </row>
    <row r="214" spans="1:6" x14ac:dyDescent="0.25">
      <c r="A214" s="6"/>
      <c r="B214" s="5" t="s">
        <v>232</v>
      </c>
      <c r="C214" s="6"/>
      <c r="D214" s="11">
        <v>26151777.260000002</v>
      </c>
      <c r="E214" s="11">
        <v>10278143.210000001</v>
      </c>
      <c r="F214" s="24">
        <f t="shared" si="3"/>
        <v>0.3930189182867031</v>
      </c>
    </row>
    <row r="215" spans="1:6" ht="63" outlineLevel="1" x14ac:dyDescent="0.25">
      <c r="A215" s="13"/>
      <c r="B215" s="12" t="s">
        <v>143</v>
      </c>
      <c r="C215" s="13" t="s">
        <v>144</v>
      </c>
      <c r="D215" s="14">
        <v>26929900</v>
      </c>
      <c r="E215" s="14">
        <v>12117882</v>
      </c>
      <c r="F215" s="25">
        <f t="shared" si="3"/>
        <v>0.44997872253517468</v>
      </c>
    </row>
    <row r="216" spans="1:6" x14ac:dyDescent="0.25">
      <c r="A216" s="6"/>
      <c r="B216" s="5" t="s">
        <v>231</v>
      </c>
      <c r="C216" s="6"/>
      <c r="D216" s="7">
        <v>26929900</v>
      </c>
      <c r="E216" s="7">
        <v>12117882</v>
      </c>
      <c r="F216" s="22">
        <f t="shared" si="3"/>
        <v>0.44997872253517468</v>
      </c>
    </row>
    <row r="217" spans="1:6" x14ac:dyDescent="0.25">
      <c r="A217" s="6"/>
      <c r="B217" s="5" t="s">
        <v>232</v>
      </c>
      <c r="C217" s="6"/>
      <c r="D217" s="11"/>
      <c r="E217" s="11"/>
      <c r="F217" s="24"/>
    </row>
    <row r="218" spans="1:6" ht="63" outlineLevel="1" x14ac:dyDescent="0.25">
      <c r="A218" s="13"/>
      <c r="B218" s="12" t="s">
        <v>145</v>
      </c>
      <c r="C218" s="13" t="s">
        <v>146</v>
      </c>
      <c r="D218" s="14">
        <v>190051.47</v>
      </c>
      <c r="E218" s="14">
        <v>93614.98</v>
      </c>
      <c r="F218" s="25">
        <f t="shared" si="3"/>
        <v>0.49257698454003013</v>
      </c>
    </row>
    <row r="219" spans="1:6" x14ac:dyDescent="0.25">
      <c r="A219" s="6"/>
      <c r="B219" s="5" t="s">
        <v>231</v>
      </c>
      <c r="C219" s="6"/>
      <c r="D219" s="7"/>
      <c r="E219" s="7"/>
      <c r="F219" s="22"/>
    </row>
    <row r="220" spans="1:6" x14ac:dyDescent="0.25">
      <c r="A220" s="6"/>
      <c r="B220" s="5" t="s">
        <v>232</v>
      </c>
      <c r="C220" s="6"/>
      <c r="D220" s="11">
        <v>190051.47</v>
      </c>
      <c r="E220" s="11">
        <v>93614.98</v>
      </c>
      <c r="F220" s="24">
        <f t="shared" si="3"/>
        <v>0.49257698454003013</v>
      </c>
    </row>
    <row r="221" spans="1:6" ht="63" outlineLevel="1" x14ac:dyDescent="0.25">
      <c r="A221" s="13"/>
      <c r="B221" s="12" t="s">
        <v>147</v>
      </c>
      <c r="C221" s="13" t="s">
        <v>148</v>
      </c>
      <c r="D221" s="14">
        <v>3588000</v>
      </c>
      <c r="E221" s="14">
        <v>999120</v>
      </c>
      <c r="F221" s="25">
        <f t="shared" si="3"/>
        <v>0.27846153846153848</v>
      </c>
    </row>
    <row r="222" spans="1:6" x14ac:dyDescent="0.25">
      <c r="A222" s="6"/>
      <c r="B222" s="5" t="s">
        <v>231</v>
      </c>
      <c r="C222" s="6"/>
      <c r="D222" s="7"/>
      <c r="E222" s="7"/>
      <c r="F222" s="22"/>
    </row>
    <row r="223" spans="1:6" x14ac:dyDescent="0.25">
      <c r="A223" s="6"/>
      <c r="B223" s="5" t="s">
        <v>232</v>
      </c>
      <c r="C223" s="6"/>
      <c r="D223" s="11">
        <v>3588000</v>
      </c>
      <c r="E223" s="11">
        <v>999120</v>
      </c>
      <c r="F223" s="24">
        <f t="shared" si="3"/>
        <v>0.27846153846153848</v>
      </c>
    </row>
    <row r="224" spans="1:6" ht="31.5" outlineLevel="1" x14ac:dyDescent="0.25">
      <c r="A224" s="13"/>
      <c r="B224" s="12" t="s">
        <v>149</v>
      </c>
      <c r="C224" s="13" t="s">
        <v>150</v>
      </c>
      <c r="D224" s="14">
        <v>8245</v>
      </c>
      <c r="E224" s="14">
        <v>0</v>
      </c>
      <c r="F224" s="25">
        <f t="shared" si="3"/>
        <v>0</v>
      </c>
    </row>
    <row r="225" spans="1:8" x14ac:dyDescent="0.25">
      <c r="A225" s="6"/>
      <c r="B225" s="5" t="s">
        <v>231</v>
      </c>
      <c r="C225" s="6"/>
      <c r="D225" s="7"/>
      <c r="E225" s="7"/>
      <c r="F225" s="22"/>
    </row>
    <row r="226" spans="1:8" x14ac:dyDescent="0.25">
      <c r="A226" s="6"/>
      <c r="B226" s="5" t="s">
        <v>232</v>
      </c>
      <c r="C226" s="6"/>
      <c r="D226" s="11">
        <v>8245</v>
      </c>
      <c r="E226" s="11">
        <v>0</v>
      </c>
      <c r="F226" s="24">
        <f t="shared" si="3"/>
        <v>0</v>
      </c>
    </row>
    <row r="227" spans="1:8" ht="47.25" outlineLevel="1" x14ac:dyDescent="0.25">
      <c r="A227" s="13"/>
      <c r="B227" s="12" t="s">
        <v>151</v>
      </c>
      <c r="C227" s="13" t="s">
        <v>152</v>
      </c>
      <c r="D227" s="14">
        <v>104760</v>
      </c>
      <c r="E227" s="14">
        <v>0</v>
      </c>
      <c r="F227" s="25">
        <f t="shared" si="3"/>
        <v>0</v>
      </c>
    </row>
    <row r="228" spans="1:8" x14ac:dyDescent="0.25">
      <c r="A228" s="6"/>
      <c r="B228" s="5" t="s">
        <v>231</v>
      </c>
      <c r="C228" s="6"/>
      <c r="D228" s="7"/>
      <c r="E228" s="7"/>
      <c r="F228" s="22"/>
    </row>
    <row r="229" spans="1:8" x14ac:dyDescent="0.25">
      <c r="A229" s="6"/>
      <c r="B229" s="5" t="s">
        <v>232</v>
      </c>
      <c r="C229" s="6"/>
      <c r="D229" s="11">
        <v>104760</v>
      </c>
      <c r="E229" s="11">
        <v>0</v>
      </c>
      <c r="F229" s="24">
        <f t="shared" si="3"/>
        <v>0</v>
      </c>
    </row>
    <row r="230" spans="1:8" ht="31.5" outlineLevel="1" x14ac:dyDescent="0.25">
      <c r="A230" s="13"/>
      <c r="B230" s="12" t="s">
        <v>153</v>
      </c>
      <c r="C230" s="13" t="s">
        <v>154</v>
      </c>
      <c r="D230" s="14">
        <v>862971.68</v>
      </c>
      <c r="E230" s="14">
        <v>16400</v>
      </c>
      <c r="F230" s="25">
        <f t="shared" si="3"/>
        <v>1.9004099879615977E-2</v>
      </c>
    </row>
    <row r="231" spans="1:8" x14ac:dyDescent="0.25">
      <c r="A231" s="6"/>
      <c r="B231" s="5" t="s">
        <v>231</v>
      </c>
      <c r="C231" s="6"/>
      <c r="D231" s="7"/>
      <c r="E231" s="7"/>
      <c r="F231" s="22"/>
    </row>
    <row r="232" spans="1:8" x14ac:dyDescent="0.25">
      <c r="A232" s="6"/>
      <c r="B232" s="5" t="s">
        <v>232</v>
      </c>
      <c r="C232" s="6"/>
      <c r="D232" s="11">
        <v>862971.68</v>
      </c>
      <c r="E232" s="11">
        <v>16400</v>
      </c>
      <c r="F232" s="24">
        <f t="shared" si="3"/>
        <v>1.9004099879615977E-2</v>
      </c>
    </row>
    <row r="233" spans="1:8" ht="31.5" outlineLevel="1" x14ac:dyDescent="0.25">
      <c r="A233" s="13"/>
      <c r="B233" s="12" t="s">
        <v>155</v>
      </c>
      <c r="C233" s="13" t="s">
        <v>156</v>
      </c>
      <c r="D233" s="14">
        <v>41510895.740000002</v>
      </c>
      <c r="E233" s="14">
        <v>0</v>
      </c>
      <c r="F233" s="25">
        <f t="shared" si="3"/>
        <v>0</v>
      </c>
    </row>
    <row r="234" spans="1:8" x14ac:dyDescent="0.25">
      <c r="A234" s="6"/>
      <c r="B234" s="5" t="s">
        <v>231</v>
      </c>
      <c r="C234" s="6"/>
      <c r="D234" s="7"/>
      <c r="E234" s="7"/>
      <c r="F234" s="22"/>
    </row>
    <row r="235" spans="1:8" x14ac:dyDescent="0.25">
      <c r="A235" s="6"/>
      <c r="B235" s="5" t="s">
        <v>232</v>
      </c>
      <c r="C235" s="6"/>
      <c r="D235" s="11">
        <v>41510895.740000002</v>
      </c>
      <c r="E235" s="11">
        <v>0</v>
      </c>
      <c r="F235" s="24">
        <f t="shared" si="3"/>
        <v>0</v>
      </c>
    </row>
    <row r="236" spans="1:8" ht="31.5" x14ac:dyDescent="0.25">
      <c r="A236" s="2" t="s">
        <v>249</v>
      </c>
      <c r="B236" s="1" t="s">
        <v>157</v>
      </c>
      <c r="C236" s="2" t="s">
        <v>158</v>
      </c>
      <c r="D236" s="3">
        <v>2620200</v>
      </c>
      <c r="E236" s="3">
        <v>0</v>
      </c>
      <c r="F236" s="23">
        <f t="shared" si="3"/>
        <v>0</v>
      </c>
      <c r="G236" s="16"/>
      <c r="H236" s="16"/>
    </row>
    <row r="237" spans="1:8" x14ac:dyDescent="0.25">
      <c r="A237" s="6"/>
      <c r="B237" s="5" t="s">
        <v>231</v>
      </c>
      <c r="C237" s="6"/>
      <c r="D237" s="7">
        <v>2620200</v>
      </c>
      <c r="E237" s="7">
        <v>0</v>
      </c>
      <c r="F237" s="22">
        <f t="shared" si="3"/>
        <v>0</v>
      </c>
    </row>
    <row r="238" spans="1:8" x14ac:dyDescent="0.25">
      <c r="A238" s="6"/>
      <c r="B238" s="5" t="s">
        <v>232</v>
      </c>
      <c r="C238" s="6"/>
      <c r="D238" s="11"/>
      <c r="E238" s="11"/>
      <c r="F238" s="24"/>
    </row>
    <row r="239" spans="1:8" ht="31.5" outlineLevel="1" x14ac:dyDescent="0.25">
      <c r="A239" s="13"/>
      <c r="B239" s="12" t="s">
        <v>159</v>
      </c>
      <c r="C239" s="13" t="s">
        <v>160</v>
      </c>
      <c r="D239" s="14">
        <v>7500</v>
      </c>
      <c r="E239" s="14">
        <v>0</v>
      </c>
      <c r="F239" s="25">
        <f t="shared" si="3"/>
        <v>0</v>
      </c>
    </row>
    <row r="240" spans="1:8" x14ac:dyDescent="0.25">
      <c r="A240" s="6"/>
      <c r="B240" s="5" t="s">
        <v>231</v>
      </c>
      <c r="C240" s="6"/>
      <c r="D240" s="7">
        <v>7500</v>
      </c>
      <c r="E240" s="7">
        <v>0</v>
      </c>
      <c r="F240" s="22">
        <f t="shared" si="3"/>
        <v>0</v>
      </c>
    </row>
    <row r="241" spans="1:8" x14ac:dyDescent="0.25">
      <c r="A241" s="6"/>
      <c r="B241" s="5" t="s">
        <v>232</v>
      </c>
      <c r="C241" s="6"/>
      <c r="D241" s="11"/>
      <c r="E241" s="11"/>
      <c r="F241" s="24"/>
    </row>
    <row r="242" spans="1:8" ht="31.5" outlineLevel="1" x14ac:dyDescent="0.25">
      <c r="A242" s="13"/>
      <c r="B242" s="12" t="s">
        <v>161</v>
      </c>
      <c r="C242" s="13" t="s">
        <v>162</v>
      </c>
      <c r="D242" s="14">
        <v>778000</v>
      </c>
      <c r="E242" s="14">
        <v>0</v>
      </c>
      <c r="F242" s="25">
        <f t="shared" si="3"/>
        <v>0</v>
      </c>
    </row>
    <row r="243" spans="1:8" x14ac:dyDescent="0.25">
      <c r="A243" s="6"/>
      <c r="B243" s="5" t="s">
        <v>231</v>
      </c>
      <c r="C243" s="6"/>
      <c r="D243" s="7">
        <v>778000</v>
      </c>
      <c r="E243" s="7">
        <v>0</v>
      </c>
      <c r="F243" s="22">
        <f t="shared" si="3"/>
        <v>0</v>
      </c>
    </row>
    <row r="244" spans="1:8" x14ac:dyDescent="0.25">
      <c r="A244" s="6"/>
      <c r="B244" s="5" t="s">
        <v>232</v>
      </c>
      <c r="C244" s="6"/>
      <c r="D244" s="11"/>
      <c r="E244" s="11"/>
      <c r="F244" s="24"/>
    </row>
    <row r="245" spans="1:8" ht="63" outlineLevel="1" x14ac:dyDescent="0.25">
      <c r="A245" s="13"/>
      <c r="B245" s="12" t="s">
        <v>163</v>
      </c>
      <c r="C245" s="13" t="s">
        <v>164</v>
      </c>
      <c r="D245" s="14">
        <v>1834700</v>
      </c>
      <c r="E245" s="14">
        <v>0</v>
      </c>
      <c r="F245" s="25">
        <f t="shared" si="3"/>
        <v>0</v>
      </c>
    </row>
    <row r="246" spans="1:8" x14ac:dyDescent="0.25">
      <c r="A246" s="6"/>
      <c r="B246" s="5" t="s">
        <v>231</v>
      </c>
      <c r="C246" s="6"/>
      <c r="D246" s="7">
        <v>1834700</v>
      </c>
      <c r="E246" s="7">
        <v>0</v>
      </c>
      <c r="F246" s="22">
        <f t="shared" si="3"/>
        <v>0</v>
      </c>
    </row>
    <row r="247" spans="1:8" x14ac:dyDescent="0.25">
      <c r="A247" s="6"/>
      <c r="B247" s="5" t="s">
        <v>232</v>
      </c>
      <c r="C247" s="6"/>
      <c r="D247" s="11"/>
      <c r="E247" s="11"/>
      <c r="F247" s="24"/>
    </row>
    <row r="248" spans="1:8" ht="31.5" x14ac:dyDescent="0.25">
      <c r="A248" s="2" t="s">
        <v>250</v>
      </c>
      <c r="B248" s="1" t="s">
        <v>165</v>
      </c>
      <c r="C248" s="2" t="s">
        <v>166</v>
      </c>
      <c r="D248" s="3">
        <v>3365000</v>
      </c>
      <c r="E248" s="3">
        <v>929712.88</v>
      </c>
      <c r="F248" s="23">
        <f t="shared" si="3"/>
        <v>0.27628911738484396</v>
      </c>
      <c r="G248" s="16"/>
      <c r="H248" s="16"/>
    </row>
    <row r="249" spans="1:8" x14ac:dyDescent="0.25">
      <c r="A249" s="6"/>
      <c r="B249" s="5" t="s">
        <v>231</v>
      </c>
      <c r="C249" s="6"/>
      <c r="D249" s="7"/>
      <c r="E249" s="7"/>
      <c r="F249" s="22"/>
    </row>
    <row r="250" spans="1:8" x14ac:dyDescent="0.25">
      <c r="A250" s="6"/>
      <c r="B250" s="5" t="s">
        <v>232</v>
      </c>
      <c r="C250" s="6"/>
      <c r="D250" s="11">
        <v>3365000</v>
      </c>
      <c r="E250" s="11">
        <v>929712.88</v>
      </c>
      <c r="F250" s="24">
        <f t="shared" si="3"/>
        <v>0.27628911738484396</v>
      </c>
    </row>
    <row r="251" spans="1:8" ht="31.5" outlineLevel="1" x14ac:dyDescent="0.25">
      <c r="A251" s="13"/>
      <c r="B251" s="12" t="s">
        <v>167</v>
      </c>
      <c r="C251" s="13" t="s">
        <v>168</v>
      </c>
      <c r="D251" s="14">
        <v>30000</v>
      </c>
      <c r="E251" s="14">
        <v>0</v>
      </c>
      <c r="F251" s="25">
        <f t="shared" si="3"/>
        <v>0</v>
      </c>
    </row>
    <row r="252" spans="1:8" x14ac:dyDescent="0.25">
      <c r="A252" s="6"/>
      <c r="B252" s="5" t="s">
        <v>231</v>
      </c>
      <c r="C252" s="6"/>
      <c r="D252" s="7"/>
      <c r="E252" s="7"/>
      <c r="F252" s="22"/>
    </row>
    <row r="253" spans="1:8" x14ac:dyDescent="0.25">
      <c r="A253" s="6"/>
      <c r="B253" s="5" t="s">
        <v>232</v>
      </c>
      <c r="C253" s="6"/>
      <c r="D253" s="11">
        <v>30000</v>
      </c>
      <c r="E253" s="11">
        <v>0</v>
      </c>
      <c r="F253" s="24">
        <f t="shared" si="3"/>
        <v>0</v>
      </c>
    </row>
    <row r="254" spans="1:8" ht="63" outlineLevel="1" x14ac:dyDescent="0.25">
      <c r="A254" s="13"/>
      <c r="B254" s="12" t="s">
        <v>169</v>
      </c>
      <c r="C254" s="13" t="s">
        <v>170</v>
      </c>
      <c r="D254" s="14">
        <v>3335000</v>
      </c>
      <c r="E254" s="14">
        <v>929712.88</v>
      </c>
      <c r="F254" s="25">
        <f t="shared" si="3"/>
        <v>0.27877447676161921</v>
      </c>
    </row>
    <row r="255" spans="1:8" x14ac:dyDescent="0.25">
      <c r="A255" s="6"/>
      <c r="B255" s="5" t="s">
        <v>231</v>
      </c>
      <c r="C255" s="6"/>
      <c r="D255" s="7"/>
      <c r="E255" s="7"/>
      <c r="F255" s="22"/>
    </row>
    <row r="256" spans="1:8" x14ac:dyDescent="0.25">
      <c r="A256" s="6"/>
      <c r="B256" s="5" t="s">
        <v>232</v>
      </c>
      <c r="C256" s="6"/>
      <c r="D256" s="11">
        <v>3335000</v>
      </c>
      <c r="E256" s="11">
        <v>929712.88</v>
      </c>
      <c r="F256" s="24">
        <f t="shared" si="3"/>
        <v>0.27877447676161921</v>
      </c>
    </row>
    <row r="257" spans="1:8" ht="31.5" x14ac:dyDescent="0.25">
      <c r="A257" s="2" t="s">
        <v>251</v>
      </c>
      <c r="B257" s="1" t="s">
        <v>171</v>
      </c>
      <c r="C257" s="2" t="s">
        <v>172</v>
      </c>
      <c r="D257" s="3">
        <v>147169469.31999999</v>
      </c>
      <c r="E257" s="3">
        <v>64498201.130000003</v>
      </c>
      <c r="F257" s="23">
        <f t="shared" si="3"/>
        <v>0.43825802612468107</v>
      </c>
      <c r="G257" s="16"/>
      <c r="H257" s="16"/>
    </row>
    <row r="258" spans="1:8" x14ac:dyDescent="0.25">
      <c r="A258" s="6"/>
      <c r="B258" s="5" t="s">
        <v>231</v>
      </c>
      <c r="C258" s="6"/>
      <c r="D258" s="7">
        <v>1592305</v>
      </c>
      <c r="E258" s="7">
        <v>127.39</v>
      </c>
      <c r="F258" s="22">
        <f t="shared" si="3"/>
        <v>8.0003516914159032E-5</v>
      </c>
    </row>
    <row r="259" spans="1:8" x14ac:dyDescent="0.25">
      <c r="A259" s="6"/>
      <c r="B259" s="5" t="s">
        <v>232</v>
      </c>
      <c r="C259" s="6"/>
      <c r="D259" s="11">
        <v>145577164.31999999</v>
      </c>
      <c r="E259" s="11">
        <v>64498073.740000002</v>
      </c>
      <c r="F259" s="24">
        <f t="shared" si="3"/>
        <v>0.44305076308687918</v>
      </c>
    </row>
    <row r="260" spans="1:8" ht="47.25" outlineLevel="1" x14ac:dyDescent="0.25">
      <c r="A260" s="13"/>
      <c r="B260" s="12" t="s">
        <v>173</v>
      </c>
      <c r="C260" s="13" t="s">
        <v>174</v>
      </c>
      <c r="D260" s="14">
        <v>81007595.180000007</v>
      </c>
      <c r="E260" s="14">
        <v>38099533.119999997</v>
      </c>
      <c r="F260" s="25">
        <f t="shared" si="3"/>
        <v>0.47032050556916671</v>
      </c>
    </row>
    <row r="261" spans="1:8" x14ac:dyDescent="0.25">
      <c r="A261" s="6"/>
      <c r="B261" s="5" t="s">
        <v>231</v>
      </c>
      <c r="C261" s="6"/>
      <c r="D261" s="7">
        <v>1564705</v>
      </c>
      <c r="E261" s="7">
        <v>0</v>
      </c>
      <c r="F261" s="22">
        <f t="shared" si="3"/>
        <v>0</v>
      </c>
    </row>
    <row r="262" spans="1:8" x14ac:dyDescent="0.25">
      <c r="A262" s="6"/>
      <c r="B262" s="5" t="s">
        <v>232</v>
      </c>
      <c r="C262" s="6"/>
      <c r="D262" s="11">
        <v>79442890.180000007</v>
      </c>
      <c r="E262" s="11">
        <v>38099533.119999997</v>
      </c>
      <c r="F262" s="24">
        <f t="shared" ref="F262:F325" si="4">E262/D262</f>
        <v>0.4795839254296374</v>
      </c>
    </row>
    <row r="263" spans="1:8" ht="31.5" outlineLevel="1" x14ac:dyDescent="0.25">
      <c r="A263" s="13"/>
      <c r="B263" s="12" t="s">
        <v>175</v>
      </c>
      <c r="C263" s="13" t="s">
        <v>176</v>
      </c>
      <c r="D263" s="14">
        <v>61087417.079999998</v>
      </c>
      <c r="E263" s="14">
        <v>25624592.170000002</v>
      </c>
      <c r="F263" s="25">
        <f t="shared" si="4"/>
        <v>0.41947414696617585</v>
      </c>
    </row>
    <row r="264" spans="1:8" x14ac:dyDescent="0.25">
      <c r="A264" s="6"/>
      <c r="B264" s="5" t="s">
        <v>231</v>
      </c>
      <c r="C264" s="6"/>
      <c r="D264" s="7">
        <v>27600</v>
      </c>
      <c r="E264" s="7">
        <v>127.39</v>
      </c>
      <c r="F264" s="22">
        <f t="shared" si="4"/>
        <v>4.615579710144928E-3</v>
      </c>
    </row>
    <row r="265" spans="1:8" x14ac:dyDescent="0.25">
      <c r="A265" s="6"/>
      <c r="B265" s="5" t="s">
        <v>232</v>
      </c>
      <c r="C265" s="6"/>
      <c r="D265" s="11">
        <v>61059817.079999998</v>
      </c>
      <c r="E265" s="11">
        <v>25624464.780000001</v>
      </c>
      <c r="F265" s="24">
        <f t="shared" si="4"/>
        <v>0.41966166957930889</v>
      </c>
    </row>
    <row r="266" spans="1:8" ht="31.5" outlineLevel="1" x14ac:dyDescent="0.25">
      <c r="A266" s="13"/>
      <c r="B266" s="12" t="s">
        <v>177</v>
      </c>
      <c r="C266" s="13" t="s">
        <v>178</v>
      </c>
      <c r="D266" s="14">
        <v>5074457.0599999996</v>
      </c>
      <c r="E266" s="14">
        <v>774075.84</v>
      </c>
      <c r="F266" s="25">
        <f t="shared" si="4"/>
        <v>0.15254357872130658</v>
      </c>
    </row>
    <row r="267" spans="1:8" x14ac:dyDescent="0.25">
      <c r="A267" s="6"/>
      <c r="B267" s="5" t="s">
        <v>231</v>
      </c>
      <c r="C267" s="6"/>
      <c r="D267" s="7"/>
      <c r="E267" s="7"/>
      <c r="F267" s="22"/>
    </row>
    <row r="268" spans="1:8" x14ac:dyDescent="0.25">
      <c r="A268" s="6"/>
      <c r="B268" s="5" t="s">
        <v>232</v>
      </c>
      <c r="C268" s="6"/>
      <c r="D268" s="11">
        <v>5074457.0599999996</v>
      </c>
      <c r="E268" s="11">
        <v>774075.84</v>
      </c>
      <c r="F268" s="24">
        <f t="shared" si="4"/>
        <v>0.15254357872130658</v>
      </c>
    </row>
    <row r="269" spans="1:8" ht="31.5" x14ac:dyDescent="0.25">
      <c r="A269" s="2" t="s">
        <v>252</v>
      </c>
      <c r="B269" s="1" t="s">
        <v>179</v>
      </c>
      <c r="C269" s="2" t="s">
        <v>180</v>
      </c>
      <c r="D269" s="3">
        <v>211621065.21000001</v>
      </c>
      <c r="E269" s="3">
        <v>101724036.09999999</v>
      </c>
      <c r="F269" s="23">
        <f t="shared" si="4"/>
        <v>0.48068955705829752</v>
      </c>
      <c r="G269" s="16"/>
      <c r="H269" s="16"/>
    </row>
    <row r="270" spans="1:8" x14ac:dyDescent="0.25">
      <c r="A270" s="6"/>
      <c r="B270" s="5" t="s">
        <v>231</v>
      </c>
      <c r="C270" s="6"/>
      <c r="D270" s="7"/>
      <c r="E270" s="7"/>
      <c r="F270" s="22"/>
    </row>
    <row r="271" spans="1:8" x14ac:dyDescent="0.25">
      <c r="A271" s="6"/>
      <c r="B271" s="5" t="s">
        <v>232</v>
      </c>
      <c r="C271" s="6"/>
      <c r="D271" s="11">
        <v>211621065.21000001</v>
      </c>
      <c r="E271" s="11">
        <v>101724036.09999999</v>
      </c>
      <c r="F271" s="24">
        <f t="shared" si="4"/>
        <v>0.48068955705829752</v>
      </c>
    </row>
    <row r="272" spans="1:8" ht="31.5" outlineLevel="1" x14ac:dyDescent="0.25">
      <c r="A272" s="13"/>
      <c r="B272" s="12" t="s">
        <v>181</v>
      </c>
      <c r="C272" s="13" t="s">
        <v>182</v>
      </c>
      <c r="D272" s="14">
        <v>123702767.98</v>
      </c>
      <c r="E272" s="14">
        <v>58802203.799999997</v>
      </c>
      <c r="F272" s="25">
        <f t="shared" si="4"/>
        <v>0.47535075213116501</v>
      </c>
    </row>
    <row r="273" spans="1:8" x14ac:dyDescent="0.25">
      <c r="A273" s="6"/>
      <c r="B273" s="5" t="s">
        <v>231</v>
      </c>
      <c r="C273" s="6"/>
      <c r="D273" s="7"/>
      <c r="E273" s="7"/>
      <c r="F273" s="22"/>
    </row>
    <row r="274" spans="1:8" x14ac:dyDescent="0.25">
      <c r="A274" s="6"/>
      <c r="B274" s="5" t="s">
        <v>232</v>
      </c>
      <c r="C274" s="6"/>
      <c r="D274" s="11">
        <v>123702767.98</v>
      </c>
      <c r="E274" s="11">
        <v>58802203.799999997</v>
      </c>
      <c r="F274" s="24">
        <f t="shared" si="4"/>
        <v>0.47535075213116501</v>
      </c>
    </row>
    <row r="275" spans="1:8" ht="31.5" outlineLevel="1" x14ac:dyDescent="0.25">
      <c r="A275" s="13"/>
      <c r="B275" s="12" t="s">
        <v>183</v>
      </c>
      <c r="C275" s="13" t="s">
        <v>184</v>
      </c>
      <c r="D275" s="14">
        <v>1102500</v>
      </c>
      <c r="E275" s="14">
        <v>127950</v>
      </c>
      <c r="F275" s="25">
        <f t="shared" si="4"/>
        <v>0.11605442176870748</v>
      </c>
    </row>
    <row r="276" spans="1:8" x14ac:dyDescent="0.25">
      <c r="A276" s="6"/>
      <c r="B276" s="5" t="s">
        <v>231</v>
      </c>
      <c r="C276" s="6"/>
      <c r="D276" s="7"/>
      <c r="E276" s="7"/>
      <c r="F276" s="22"/>
    </row>
    <row r="277" spans="1:8" x14ac:dyDescent="0.25">
      <c r="A277" s="6"/>
      <c r="B277" s="5" t="s">
        <v>232</v>
      </c>
      <c r="C277" s="6"/>
      <c r="D277" s="11">
        <v>1102500</v>
      </c>
      <c r="E277" s="11">
        <v>127950</v>
      </c>
      <c r="F277" s="24">
        <f t="shared" si="4"/>
        <v>0.11605442176870748</v>
      </c>
    </row>
    <row r="278" spans="1:8" ht="47.25" outlineLevel="1" x14ac:dyDescent="0.25">
      <c r="A278" s="13"/>
      <c r="B278" s="12" t="s">
        <v>185</v>
      </c>
      <c r="C278" s="13" t="s">
        <v>186</v>
      </c>
      <c r="D278" s="14">
        <v>86815797.230000004</v>
      </c>
      <c r="E278" s="14">
        <v>42793882.299999997</v>
      </c>
      <c r="F278" s="25">
        <f t="shared" si="4"/>
        <v>0.49292736650942343</v>
      </c>
    </row>
    <row r="279" spans="1:8" x14ac:dyDescent="0.25">
      <c r="A279" s="6"/>
      <c r="B279" s="5" t="s">
        <v>231</v>
      </c>
      <c r="C279" s="6"/>
      <c r="D279" s="7"/>
      <c r="E279" s="7"/>
      <c r="F279" s="22"/>
    </row>
    <row r="280" spans="1:8" x14ac:dyDescent="0.25">
      <c r="A280" s="6"/>
      <c r="B280" s="5" t="s">
        <v>232</v>
      </c>
      <c r="C280" s="6"/>
      <c r="D280" s="11">
        <v>86815797.230000004</v>
      </c>
      <c r="E280" s="11">
        <v>42793882.299999997</v>
      </c>
      <c r="F280" s="24">
        <f t="shared" si="4"/>
        <v>0.49292736650942343</v>
      </c>
    </row>
    <row r="281" spans="1:8" ht="31.5" x14ac:dyDescent="0.25">
      <c r="A281" s="2" t="s">
        <v>253</v>
      </c>
      <c r="B281" s="1" t="s">
        <v>187</v>
      </c>
      <c r="C281" s="2" t="s">
        <v>188</v>
      </c>
      <c r="D281" s="3">
        <v>16055367.800000001</v>
      </c>
      <c r="E281" s="3">
        <v>6178577.8799999999</v>
      </c>
      <c r="F281" s="23">
        <f t="shared" si="4"/>
        <v>0.38482942010210441</v>
      </c>
      <c r="G281" s="16"/>
      <c r="H281" s="16"/>
    </row>
    <row r="282" spans="1:8" x14ac:dyDescent="0.25">
      <c r="A282" s="6"/>
      <c r="B282" s="5" t="s">
        <v>231</v>
      </c>
      <c r="C282" s="6"/>
      <c r="D282" s="7">
        <v>8214900</v>
      </c>
      <c r="E282" s="7">
        <v>3977311.39</v>
      </c>
      <c r="F282" s="22">
        <f t="shared" si="4"/>
        <v>0.48415822347198384</v>
      </c>
    </row>
    <row r="283" spans="1:8" x14ac:dyDescent="0.25">
      <c r="A283" s="6"/>
      <c r="B283" s="5" t="s">
        <v>232</v>
      </c>
      <c r="C283" s="6"/>
      <c r="D283" s="11">
        <v>7840467.7999999998</v>
      </c>
      <c r="E283" s="11">
        <v>2201266.4900000002</v>
      </c>
      <c r="F283" s="24">
        <f t="shared" si="4"/>
        <v>0.28075703467591567</v>
      </c>
    </row>
    <row r="284" spans="1:8" ht="31.5" outlineLevel="1" x14ac:dyDescent="0.25">
      <c r="A284" s="13"/>
      <c r="B284" s="12" t="s">
        <v>189</v>
      </c>
      <c r="C284" s="13" t="s">
        <v>190</v>
      </c>
      <c r="D284" s="14">
        <v>8214900</v>
      </c>
      <c r="E284" s="14">
        <v>3977311.39</v>
      </c>
      <c r="F284" s="25">
        <f t="shared" si="4"/>
        <v>0.48415822347198384</v>
      </c>
    </row>
    <row r="285" spans="1:8" x14ac:dyDescent="0.25">
      <c r="A285" s="6"/>
      <c r="B285" s="5" t="s">
        <v>231</v>
      </c>
      <c r="C285" s="6"/>
      <c r="D285" s="7">
        <v>8214900</v>
      </c>
      <c r="E285" s="7">
        <v>3977311.39</v>
      </c>
      <c r="F285" s="22">
        <f t="shared" si="4"/>
        <v>0.48415822347198384</v>
      </c>
    </row>
    <row r="286" spans="1:8" x14ac:dyDescent="0.25">
      <c r="A286" s="6"/>
      <c r="B286" s="5" t="s">
        <v>232</v>
      </c>
      <c r="C286" s="6"/>
      <c r="D286" s="11"/>
      <c r="E286" s="11"/>
      <c r="F286" s="24"/>
    </row>
    <row r="287" spans="1:8" ht="47.25" outlineLevel="1" x14ac:dyDescent="0.25">
      <c r="A287" s="13"/>
      <c r="B287" s="12" t="s">
        <v>191</v>
      </c>
      <c r="C287" s="13" t="s">
        <v>192</v>
      </c>
      <c r="D287" s="14">
        <v>7840467.7999999998</v>
      </c>
      <c r="E287" s="14">
        <v>2201266.4900000002</v>
      </c>
      <c r="F287" s="25">
        <f t="shared" si="4"/>
        <v>0.28075703467591567</v>
      </c>
    </row>
    <row r="288" spans="1:8" x14ac:dyDescent="0.25">
      <c r="A288" s="6"/>
      <c r="B288" s="5" t="s">
        <v>231</v>
      </c>
      <c r="C288" s="6"/>
      <c r="D288" s="7"/>
      <c r="E288" s="7"/>
      <c r="F288" s="22"/>
    </row>
    <row r="289" spans="1:8" x14ac:dyDescent="0.25">
      <c r="A289" s="6"/>
      <c r="B289" s="5" t="s">
        <v>232</v>
      </c>
      <c r="C289" s="6"/>
      <c r="D289" s="11">
        <v>7840467.7999999998</v>
      </c>
      <c r="E289" s="11">
        <v>2201266.4900000002</v>
      </c>
      <c r="F289" s="24">
        <f t="shared" si="4"/>
        <v>0.28075703467591567</v>
      </c>
    </row>
    <row r="290" spans="1:8" ht="31.5" x14ac:dyDescent="0.25">
      <c r="A290" s="2" t="s">
        <v>254</v>
      </c>
      <c r="B290" s="1" t="s">
        <v>193</v>
      </c>
      <c r="C290" s="2" t="s">
        <v>194</v>
      </c>
      <c r="D290" s="3">
        <v>23303050</v>
      </c>
      <c r="E290" s="3">
        <v>1594756.7</v>
      </c>
      <c r="F290" s="23">
        <f t="shared" si="4"/>
        <v>6.8435535262551472E-2</v>
      </c>
      <c r="G290" s="16"/>
      <c r="H290" s="16"/>
    </row>
    <row r="291" spans="1:8" x14ac:dyDescent="0.25">
      <c r="A291" s="6"/>
      <c r="B291" s="5" t="s">
        <v>231</v>
      </c>
      <c r="C291" s="6"/>
      <c r="D291" s="7">
        <v>12261700</v>
      </c>
      <c r="E291" s="7">
        <v>975942.72</v>
      </c>
      <c r="F291" s="22">
        <f t="shared" si="4"/>
        <v>7.9592774248268994E-2</v>
      </c>
    </row>
    <row r="292" spans="1:8" x14ac:dyDescent="0.25">
      <c r="A292" s="6"/>
      <c r="B292" s="5" t="s">
        <v>232</v>
      </c>
      <c r="C292" s="6"/>
      <c r="D292" s="11">
        <v>11041350</v>
      </c>
      <c r="E292" s="11">
        <v>618813.98</v>
      </c>
      <c r="F292" s="24">
        <f t="shared" si="4"/>
        <v>5.6045137596398988E-2</v>
      </c>
    </row>
    <row r="293" spans="1:8" outlineLevel="1" x14ac:dyDescent="0.25">
      <c r="A293" s="13"/>
      <c r="B293" s="12" t="s">
        <v>195</v>
      </c>
      <c r="C293" s="13" t="s">
        <v>196</v>
      </c>
      <c r="D293" s="14">
        <v>666000</v>
      </c>
      <c r="E293" s="14">
        <v>0</v>
      </c>
      <c r="F293" s="25">
        <f t="shared" si="4"/>
        <v>0</v>
      </c>
    </row>
    <row r="294" spans="1:8" x14ac:dyDescent="0.25">
      <c r="A294" s="6"/>
      <c r="B294" s="5" t="s">
        <v>231</v>
      </c>
      <c r="C294" s="6"/>
      <c r="D294" s="7"/>
      <c r="E294" s="7"/>
      <c r="F294" s="22"/>
    </row>
    <row r="295" spans="1:8" x14ac:dyDescent="0.25">
      <c r="A295" s="6"/>
      <c r="B295" s="5" t="s">
        <v>232</v>
      </c>
      <c r="C295" s="6"/>
      <c r="D295" s="11">
        <v>666000</v>
      </c>
      <c r="E295" s="11">
        <v>0</v>
      </c>
      <c r="F295" s="24">
        <f t="shared" si="4"/>
        <v>0</v>
      </c>
    </row>
    <row r="296" spans="1:8" outlineLevel="1" x14ac:dyDescent="0.25">
      <c r="A296" s="13"/>
      <c r="B296" s="12" t="s">
        <v>197</v>
      </c>
      <c r="C296" s="13" t="s">
        <v>198</v>
      </c>
      <c r="D296" s="14">
        <v>1999794.87</v>
      </c>
      <c r="E296" s="14">
        <v>0</v>
      </c>
      <c r="F296" s="25">
        <f t="shared" si="4"/>
        <v>0</v>
      </c>
    </row>
    <row r="297" spans="1:8" x14ac:dyDescent="0.25">
      <c r="A297" s="6"/>
      <c r="B297" s="5" t="s">
        <v>231</v>
      </c>
      <c r="C297" s="6"/>
      <c r="D297" s="7"/>
      <c r="E297" s="7"/>
      <c r="F297" s="22"/>
    </row>
    <row r="298" spans="1:8" x14ac:dyDescent="0.25">
      <c r="A298" s="6"/>
      <c r="B298" s="5" t="s">
        <v>232</v>
      </c>
      <c r="C298" s="6"/>
      <c r="D298" s="11">
        <v>1999794.87</v>
      </c>
      <c r="E298" s="11">
        <v>0</v>
      </c>
      <c r="F298" s="24">
        <f t="shared" si="4"/>
        <v>0</v>
      </c>
    </row>
    <row r="299" spans="1:8" outlineLevel="1" x14ac:dyDescent="0.25">
      <c r="A299" s="13"/>
      <c r="B299" s="12" t="s">
        <v>199</v>
      </c>
      <c r="C299" s="13" t="s">
        <v>200</v>
      </c>
      <c r="D299" s="14">
        <v>600000</v>
      </c>
      <c r="E299" s="14">
        <v>0</v>
      </c>
      <c r="F299" s="25">
        <f t="shared" si="4"/>
        <v>0</v>
      </c>
    </row>
    <row r="300" spans="1:8" x14ac:dyDescent="0.25">
      <c r="A300" s="6"/>
      <c r="B300" s="5" t="s">
        <v>231</v>
      </c>
      <c r="C300" s="6"/>
      <c r="D300" s="7"/>
      <c r="E300" s="7"/>
      <c r="F300" s="22"/>
    </row>
    <row r="301" spans="1:8" x14ac:dyDescent="0.25">
      <c r="A301" s="6"/>
      <c r="B301" s="5" t="s">
        <v>232</v>
      </c>
      <c r="C301" s="6"/>
      <c r="D301" s="11">
        <v>600000</v>
      </c>
      <c r="E301" s="11">
        <v>0</v>
      </c>
      <c r="F301" s="24">
        <f t="shared" si="4"/>
        <v>0</v>
      </c>
    </row>
    <row r="302" spans="1:8" ht="126" outlineLevel="1" x14ac:dyDescent="0.25">
      <c r="A302" s="13"/>
      <c r="B302" s="15" t="s">
        <v>201</v>
      </c>
      <c r="C302" s="13" t="s">
        <v>202</v>
      </c>
      <c r="D302" s="14">
        <v>500000</v>
      </c>
      <c r="E302" s="14">
        <v>0</v>
      </c>
      <c r="F302" s="25">
        <f t="shared" si="4"/>
        <v>0</v>
      </c>
    </row>
    <row r="303" spans="1:8" x14ac:dyDescent="0.25">
      <c r="A303" s="6"/>
      <c r="B303" s="5" t="s">
        <v>231</v>
      </c>
      <c r="C303" s="6"/>
      <c r="D303" s="7"/>
      <c r="E303" s="7"/>
      <c r="F303" s="22"/>
    </row>
    <row r="304" spans="1:8" x14ac:dyDescent="0.25">
      <c r="A304" s="6"/>
      <c r="B304" s="5" t="s">
        <v>232</v>
      </c>
      <c r="C304" s="6"/>
      <c r="D304" s="11">
        <v>500000</v>
      </c>
      <c r="E304" s="11">
        <v>0</v>
      </c>
      <c r="F304" s="24">
        <f t="shared" si="4"/>
        <v>0</v>
      </c>
    </row>
    <row r="305" spans="1:8" ht="31.5" outlineLevel="1" x14ac:dyDescent="0.25">
      <c r="A305" s="13"/>
      <c r="B305" s="12" t="s">
        <v>203</v>
      </c>
      <c r="C305" s="13" t="s">
        <v>204</v>
      </c>
      <c r="D305" s="14">
        <v>2397333.33</v>
      </c>
      <c r="E305" s="14">
        <v>0</v>
      </c>
      <c r="F305" s="25">
        <f t="shared" si="4"/>
        <v>0</v>
      </c>
    </row>
    <row r="306" spans="1:8" x14ac:dyDescent="0.25">
      <c r="A306" s="6"/>
      <c r="B306" s="5" t="s">
        <v>231</v>
      </c>
      <c r="C306" s="6"/>
      <c r="D306" s="7">
        <v>1257600</v>
      </c>
      <c r="E306" s="7">
        <v>0</v>
      </c>
      <c r="F306" s="22">
        <f t="shared" si="4"/>
        <v>0</v>
      </c>
    </row>
    <row r="307" spans="1:8" x14ac:dyDescent="0.25">
      <c r="A307" s="6"/>
      <c r="B307" s="5" t="s">
        <v>232</v>
      </c>
      <c r="C307" s="6"/>
      <c r="D307" s="11">
        <v>1139733.33</v>
      </c>
      <c r="E307" s="11">
        <v>0</v>
      </c>
      <c r="F307" s="24">
        <f t="shared" si="4"/>
        <v>0</v>
      </c>
    </row>
    <row r="308" spans="1:8" ht="31.5" outlineLevel="1" x14ac:dyDescent="0.25">
      <c r="A308" s="13"/>
      <c r="B308" s="12" t="s">
        <v>205</v>
      </c>
      <c r="C308" s="13" t="s">
        <v>206</v>
      </c>
      <c r="D308" s="14">
        <v>17139921.800000001</v>
      </c>
      <c r="E308" s="14">
        <v>1594756.7</v>
      </c>
      <c r="F308" s="25">
        <f t="shared" si="4"/>
        <v>9.3043405833975273E-2</v>
      </c>
    </row>
    <row r="309" spans="1:8" x14ac:dyDescent="0.25">
      <c r="A309" s="6"/>
      <c r="B309" s="5" t="s">
        <v>231</v>
      </c>
      <c r="C309" s="6"/>
      <c r="D309" s="7">
        <v>11004100</v>
      </c>
      <c r="E309" s="7">
        <v>975942.72</v>
      </c>
      <c r="F309" s="22">
        <f t="shared" si="4"/>
        <v>8.868900864223335E-2</v>
      </c>
    </row>
    <row r="310" spans="1:8" x14ac:dyDescent="0.25">
      <c r="A310" s="6"/>
      <c r="B310" s="5" t="s">
        <v>232</v>
      </c>
      <c r="C310" s="6"/>
      <c r="D310" s="11">
        <v>6135821.7999999998</v>
      </c>
      <c r="E310" s="11">
        <v>618813.98</v>
      </c>
      <c r="F310" s="24">
        <f t="shared" si="4"/>
        <v>0.1008526649193104</v>
      </c>
    </row>
    <row r="311" spans="1:8" ht="31.5" x14ac:dyDescent="0.25">
      <c r="A311" s="2" t="s">
        <v>255</v>
      </c>
      <c r="B311" s="1" t="s">
        <v>207</v>
      </c>
      <c r="C311" s="2" t="s">
        <v>208</v>
      </c>
      <c r="D311" s="3">
        <v>1782690977.4400001</v>
      </c>
      <c r="E311" s="3">
        <v>94969537.319999993</v>
      </c>
      <c r="F311" s="23">
        <f t="shared" si="4"/>
        <v>5.3273135120916588E-2</v>
      </c>
      <c r="G311" s="16"/>
      <c r="H311" s="16"/>
    </row>
    <row r="312" spans="1:8" x14ac:dyDescent="0.25">
      <c r="A312" s="6"/>
      <c r="B312" s="5" t="s">
        <v>231</v>
      </c>
      <c r="C312" s="6"/>
      <c r="D312" s="7">
        <v>1247828766.77</v>
      </c>
      <c r="E312" s="7">
        <v>0</v>
      </c>
      <c r="F312" s="22">
        <f t="shared" si="4"/>
        <v>0</v>
      </c>
    </row>
    <row r="313" spans="1:8" x14ac:dyDescent="0.25">
      <c r="A313" s="6"/>
      <c r="B313" s="5" t="s">
        <v>232</v>
      </c>
      <c r="C313" s="6"/>
      <c r="D313" s="11">
        <v>534862210.67000002</v>
      </c>
      <c r="E313" s="11">
        <v>94969537.319999993</v>
      </c>
      <c r="F313" s="24">
        <f t="shared" si="4"/>
        <v>0.17755888418633192</v>
      </c>
    </row>
    <row r="314" spans="1:8" outlineLevel="1" x14ac:dyDescent="0.25">
      <c r="A314" s="13"/>
      <c r="B314" s="12" t="s">
        <v>209</v>
      </c>
      <c r="C314" s="13" t="s">
        <v>210</v>
      </c>
      <c r="D314" s="14">
        <v>1470681754.8199999</v>
      </c>
      <c r="E314" s="14">
        <v>25517342.420000002</v>
      </c>
      <c r="F314" s="25">
        <f t="shared" si="4"/>
        <v>1.7350689458388722E-2</v>
      </c>
    </row>
    <row r="315" spans="1:8" x14ac:dyDescent="0.25">
      <c r="A315" s="6"/>
      <c r="B315" s="5" t="s">
        <v>231</v>
      </c>
      <c r="C315" s="6"/>
      <c r="D315" s="7">
        <v>1222442266.77</v>
      </c>
      <c r="E315" s="7">
        <v>0</v>
      </c>
      <c r="F315" s="22">
        <f t="shared" si="4"/>
        <v>0</v>
      </c>
    </row>
    <row r="316" spans="1:8" x14ac:dyDescent="0.25">
      <c r="A316" s="6"/>
      <c r="B316" s="5" t="s">
        <v>232</v>
      </c>
      <c r="C316" s="6"/>
      <c r="D316" s="11">
        <v>248239488.05000001</v>
      </c>
      <c r="E316" s="11">
        <v>25517342.420000002</v>
      </c>
      <c r="F316" s="24">
        <f t="shared" si="4"/>
        <v>0.10279324462214624</v>
      </c>
    </row>
    <row r="317" spans="1:8" ht="31.5" outlineLevel="1" x14ac:dyDescent="0.25">
      <c r="A317" s="13"/>
      <c r="B317" s="12" t="s">
        <v>211</v>
      </c>
      <c r="C317" s="13" t="s">
        <v>212</v>
      </c>
      <c r="D317" s="14">
        <v>226886500</v>
      </c>
      <c r="E317" s="14">
        <v>27148900</v>
      </c>
      <c r="F317" s="25">
        <f t="shared" si="4"/>
        <v>0.11965850766793089</v>
      </c>
    </row>
    <row r="318" spans="1:8" x14ac:dyDescent="0.25">
      <c r="A318" s="6"/>
      <c r="B318" s="5" t="s">
        <v>231</v>
      </c>
      <c r="C318" s="6"/>
      <c r="D318" s="7">
        <v>25386500</v>
      </c>
      <c r="E318" s="7">
        <v>0</v>
      </c>
      <c r="F318" s="22">
        <f t="shared" si="4"/>
        <v>0</v>
      </c>
    </row>
    <row r="319" spans="1:8" x14ac:dyDescent="0.25">
      <c r="A319" s="6"/>
      <c r="B319" s="5" t="s">
        <v>232</v>
      </c>
      <c r="C319" s="6"/>
      <c r="D319" s="11">
        <v>201500000</v>
      </c>
      <c r="E319" s="11">
        <v>27148900</v>
      </c>
      <c r="F319" s="24">
        <f t="shared" si="4"/>
        <v>0.13473399503722083</v>
      </c>
    </row>
    <row r="320" spans="1:8" ht="31.5" outlineLevel="1" x14ac:dyDescent="0.25">
      <c r="A320" s="13"/>
      <c r="B320" s="12" t="s">
        <v>213</v>
      </c>
      <c r="C320" s="13" t="s">
        <v>214</v>
      </c>
      <c r="D320" s="14">
        <v>85122722.620000005</v>
      </c>
      <c r="E320" s="14">
        <v>42303294.899999999</v>
      </c>
      <c r="F320" s="25">
        <f t="shared" si="4"/>
        <v>0.49696830174062867</v>
      </c>
    </row>
    <row r="321" spans="1:8" x14ac:dyDescent="0.25">
      <c r="A321" s="6"/>
      <c r="B321" s="5" t="s">
        <v>231</v>
      </c>
      <c r="C321" s="6"/>
      <c r="D321" s="7"/>
      <c r="E321" s="7"/>
      <c r="F321" s="22"/>
    </row>
    <row r="322" spans="1:8" x14ac:dyDescent="0.25">
      <c r="A322" s="6"/>
      <c r="B322" s="5" t="s">
        <v>232</v>
      </c>
      <c r="C322" s="6"/>
      <c r="D322" s="11">
        <v>85122722.620000005</v>
      </c>
      <c r="E322" s="11">
        <v>42303294.899999999</v>
      </c>
      <c r="F322" s="24">
        <f t="shared" si="4"/>
        <v>0.49696830174062867</v>
      </c>
    </row>
    <row r="323" spans="1:8" ht="110.25" x14ac:dyDescent="0.25">
      <c r="A323" s="2" t="s">
        <v>256</v>
      </c>
      <c r="B323" s="4" t="s">
        <v>215</v>
      </c>
      <c r="C323" s="2" t="s">
        <v>216</v>
      </c>
      <c r="D323" s="3">
        <v>29248525.370000001</v>
      </c>
      <c r="E323" s="3">
        <v>6230390.8600000003</v>
      </c>
      <c r="F323" s="23">
        <f t="shared" si="4"/>
        <v>0.21301555484197049</v>
      </c>
      <c r="G323" s="16"/>
      <c r="H323" s="16"/>
    </row>
    <row r="324" spans="1:8" x14ac:dyDescent="0.25">
      <c r="A324" s="6"/>
      <c r="B324" s="5" t="s">
        <v>231</v>
      </c>
      <c r="C324" s="6"/>
      <c r="D324" s="7">
        <v>106700</v>
      </c>
      <c r="E324" s="7">
        <v>106700</v>
      </c>
      <c r="F324" s="22">
        <f t="shared" si="4"/>
        <v>1</v>
      </c>
    </row>
    <row r="325" spans="1:8" x14ac:dyDescent="0.25">
      <c r="A325" s="6"/>
      <c r="B325" s="5" t="s">
        <v>232</v>
      </c>
      <c r="C325" s="6"/>
      <c r="D325" s="11">
        <v>29141825.370000001</v>
      </c>
      <c r="E325" s="11">
        <v>6123690.8600000003</v>
      </c>
      <c r="F325" s="24">
        <f t="shared" si="4"/>
        <v>0.21013408673788919</v>
      </c>
    </row>
    <row r="326" spans="1:8" ht="94.5" outlineLevel="1" x14ac:dyDescent="0.25">
      <c r="A326" s="13"/>
      <c r="B326" s="15" t="s">
        <v>217</v>
      </c>
      <c r="C326" s="13" t="s">
        <v>218</v>
      </c>
      <c r="D326" s="14">
        <v>27211091.699999999</v>
      </c>
      <c r="E326" s="14">
        <v>5689778.8600000003</v>
      </c>
      <c r="F326" s="25">
        <f t="shared" ref="F326:F346" si="5">E326/D326</f>
        <v>0.20909777978514549</v>
      </c>
    </row>
    <row r="327" spans="1:8" x14ac:dyDescent="0.25">
      <c r="A327" s="6"/>
      <c r="B327" s="5" t="s">
        <v>231</v>
      </c>
      <c r="C327" s="6"/>
      <c r="D327" s="7">
        <v>106700</v>
      </c>
      <c r="E327" s="7">
        <v>106700</v>
      </c>
      <c r="F327" s="22">
        <f t="shared" si="5"/>
        <v>1</v>
      </c>
    </row>
    <row r="328" spans="1:8" x14ac:dyDescent="0.25">
      <c r="A328" s="6"/>
      <c r="B328" s="5" t="s">
        <v>232</v>
      </c>
      <c r="C328" s="6"/>
      <c r="D328" s="11">
        <v>27104391.699999999</v>
      </c>
      <c r="E328" s="11">
        <v>5583078.8600000003</v>
      </c>
      <c r="F328" s="24">
        <f t="shared" si="5"/>
        <v>0.20598428925449747</v>
      </c>
    </row>
    <row r="329" spans="1:8" ht="47.25" outlineLevel="1" x14ac:dyDescent="0.25">
      <c r="A329" s="13"/>
      <c r="B329" s="12" t="s">
        <v>219</v>
      </c>
      <c r="C329" s="13" t="s">
        <v>220</v>
      </c>
      <c r="D329" s="14">
        <v>2037433.67</v>
      </c>
      <c r="E329" s="14">
        <v>540612</v>
      </c>
      <c r="F329" s="25">
        <f t="shared" si="5"/>
        <v>0.26533968097228905</v>
      </c>
    </row>
    <row r="330" spans="1:8" x14ac:dyDescent="0.25">
      <c r="A330" s="6"/>
      <c r="B330" s="5" t="s">
        <v>231</v>
      </c>
      <c r="C330" s="6"/>
      <c r="D330" s="7"/>
      <c r="E330" s="7"/>
      <c r="F330" s="22"/>
    </row>
    <row r="331" spans="1:8" x14ac:dyDescent="0.25">
      <c r="A331" s="6"/>
      <c r="B331" s="5" t="s">
        <v>232</v>
      </c>
      <c r="C331" s="6"/>
      <c r="D331" s="11">
        <v>2037433.67</v>
      </c>
      <c r="E331" s="11">
        <v>540612</v>
      </c>
      <c r="F331" s="24">
        <f t="shared" si="5"/>
        <v>0.26533968097228905</v>
      </c>
    </row>
    <row r="332" spans="1:8" ht="31.5" x14ac:dyDescent="0.25">
      <c r="A332" s="2" t="s">
        <v>257</v>
      </c>
      <c r="B332" s="1" t="s">
        <v>221</v>
      </c>
      <c r="C332" s="2" t="s">
        <v>222</v>
      </c>
      <c r="D332" s="3">
        <v>3142094577.5700002</v>
      </c>
      <c r="E332" s="3">
        <v>1275348296.02</v>
      </c>
      <c r="F332" s="23">
        <f t="shared" si="5"/>
        <v>0.40589112279564649</v>
      </c>
      <c r="G332" s="16"/>
      <c r="H332" s="16"/>
    </row>
    <row r="333" spans="1:8" x14ac:dyDescent="0.25">
      <c r="A333" s="6"/>
      <c r="B333" s="5" t="s">
        <v>231</v>
      </c>
      <c r="C333" s="6"/>
      <c r="D333" s="7">
        <v>2445465137.3900003</v>
      </c>
      <c r="E333" s="7">
        <v>1024412399.52</v>
      </c>
      <c r="F333" s="22">
        <f t="shared" si="5"/>
        <v>0.41890288430500233</v>
      </c>
    </row>
    <row r="334" spans="1:8" x14ac:dyDescent="0.25">
      <c r="A334" s="6"/>
      <c r="B334" s="5" t="s">
        <v>232</v>
      </c>
      <c r="C334" s="6"/>
      <c r="D334" s="11">
        <v>696629440.17999995</v>
      </c>
      <c r="E334" s="11">
        <v>250935896.5</v>
      </c>
      <c r="F334" s="24">
        <f t="shared" si="5"/>
        <v>0.36021431485175454</v>
      </c>
    </row>
    <row r="335" spans="1:8" ht="31.5" outlineLevel="1" x14ac:dyDescent="0.25">
      <c r="A335" s="13"/>
      <c r="B335" s="12" t="s">
        <v>223</v>
      </c>
      <c r="C335" s="13" t="s">
        <v>224</v>
      </c>
      <c r="D335" s="14">
        <v>49091659.57</v>
      </c>
      <c r="E335" s="14">
        <v>18515967.57</v>
      </c>
      <c r="F335" s="25">
        <f t="shared" si="5"/>
        <v>0.37717135114566674</v>
      </c>
    </row>
    <row r="336" spans="1:8" x14ac:dyDescent="0.25">
      <c r="A336" s="6"/>
      <c r="B336" s="5" t="s">
        <v>231</v>
      </c>
      <c r="C336" s="6"/>
      <c r="D336" s="7">
        <v>21864036.66</v>
      </c>
      <c r="E336" s="7">
        <v>0</v>
      </c>
      <c r="F336" s="22">
        <f t="shared" si="5"/>
        <v>0</v>
      </c>
    </row>
    <row r="337" spans="1:6" x14ac:dyDescent="0.25">
      <c r="A337" s="6"/>
      <c r="B337" s="5" t="s">
        <v>232</v>
      </c>
      <c r="C337" s="6"/>
      <c r="D337" s="11">
        <v>27227622.91</v>
      </c>
      <c r="E337" s="11">
        <v>18515967.57</v>
      </c>
      <c r="F337" s="24">
        <f t="shared" si="5"/>
        <v>0.68004348492719746</v>
      </c>
    </row>
    <row r="338" spans="1:6" outlineLevel="1" x14ac:dyDescent="0.25">
      <c r="A338" s="13"/>
      <c r="B338" s="12" t="s">
        <v>225</v>
      </c>
      <c r="C338" s="13" t="s">
        <v>226</v>
      </c>
      <c r="D338" s="14">
        <v>1122215105.3</v>
      </c>
      <c r="E338" s="14">
        <v>123747233.79000001</v>
      </c>
      <c r="F338" s="25">
        <f t="shared" si="5"/>
        <v>0.11027051160295945</v>
      </c>
    </row>
    <row r="339" spans="1:6" x14ac:dyDescent="0.25">
      <c r="A339" s="6"/>
      <c r="B339" s="5" t="s">
        <v>231</v>
      </c>
      <c r="C339" s="6"/>
      <c r="D339" s="7">
        <v>644736963.34000003</v>
      </c>
      <c r="E339" s="7">
        <v>15130770.73</v>
      </c>
      <c r="F339" s="22">
        <f t="shared" si="5"/>
        <v>2.3468129780579737E-2</v>
      </c>
    </row>
    <row r="340" spans="1:6" x14ac:dyDescent="0.25">
      <c r="A340" s="6"/>
      <c r="B340" s="5" t="s">
        <v>232</v>
      </c>
      <c r="C340" s="6"/>
      <c r="D340" s="11">
        <v>477478141.95999998</v>
      </c>
      <c r="E340" s="11">
        <v>108616463.06</v>
      </c>
      <c r="F340" s="24">
        <f t="shared" si="5"/>
        <v>0.22747944568549314</v>
      </c>
    </row>
    <row r="341" spans="1:6" ht="31.5" outlineLevel="1" x14ac:dyDescent="0.25">
      <c r="A341" s="13"/>
      <c r="B341" s="12" t="s">
        <v>227</v>
      </c>
      <c r="C341" s="13" t="s">
        <v>228</v>
      </c>
      <c r="D341" s="14">
        <v>230343318.31</v>
      </c>
      <c r="E341" s="14">
        <v>9893728.4000000004</v>
      </c>
      <c r="F341" s="25">
        <f t="shared" si="5"/>
        <v>4.2952096342924309E-2</v>
      </c>
    </row>
    <row r="342" spans="1:6" x14ac:dyDescent="0.25">
      <c r="A342" s="6"/>
      <c r="B342" s="5" t="s">
        <v>231</v>
      </c>
      <c r="C342" s="6"/>
      <c r="D342" s="7">
        <v>229868537.39000002</v>
      </c>
      <c r="E342" s="7">
        <v>9641313.2199999988</v>
      </c>
      <c r="F342" s="22">
        <f t="shared" si="5"/>
        <v>4.1942726610046395E-2</v>
      </c>
    </row>
    <row r="343" spans="1:6" x14ac:dyDescent="0.25">
      <c r="A343" s="6"/>
      <c r="B343" s="5" t="s">
        <v>232</v>
      </c>
      <c r="C343" s="6"/>
      <c r="D343" s="11">
        <v>474780.92</v>
      </c>
      <c r="E343" s="11">
        <v>252415.18</v>
      </c>
      <c r="F343" s="24">
        <f t="shared" si="5"/>
        <v>0.53164558508374771</v>
      </c>
    </row>
    <row r="344" spans="1:6" ht="31.5" outlineLevel="1" x14ac:dyDescent="0.25">
      <c r="A344" s="13"/>
      <c r="B344" s="12" t="s">
        <v>229</v>
      </c>
      <c r="C344" s="13" t="s">
        <v>230</v>
      </c>
      <c r="D344" s="14">
        <v>1740444494.3900001</v>
      </c>
      <c r="E344" s="14">
        <v>1123191366.26</v>
      </c>
      <c r="F344" s="25">
        <f t="shared" si="5"/>
        <v>0.64534742123658584</v>
      </c>
    </row>
    <row r="345" spans="1:6" x14ac:dyDescent="0.25">
      <c r="A345" s="6"/>
      <c r="B345" s="5" t="s">
        <v>231</v>
      </c>
      <c r="C345" s="6"/>
      <c r="D345" s="7">
        <v>1548995600</v>
      </c>
      <c r="E345" s="7">
        <v>999640315.57000005</v>
      </c>
      <c r="F345" s="22">
        <f t="shared" si="5"/>
        <v>0.6453474209804082</v>
      </c>
    </row>
    <row r="346" spans="1:6" x14ac:dyDescent="0.25">
      <c r="A346" s="6"/>
      <c r="B346" s="5" t="s">
        <v>232</v>
      </c>
      <c r="C346" s="6"/>
      <c r="D346" s="11">
        <v>191448894.38999999</v>
      </c>
      <c r="E346" s="11">
        <v>123551050.69</v>
      </c>
      <c r="F346" s="24">
        <f t="shared" si="5"/>
        <v>0.64534742330929584</v>
      </c>
    </row>
  </sheetData>
  <autoFilter ref="B4:H346"/>
  <mergeCells count="1">
    <mergeCell ref="B1:F1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Маганёва Екатерина Николаевна</dc:creator>
  <dc:description>POI HSSF rep:2.54.0.210</dc:description>
  <cp:lastModifiedBy>Маганёва Екатерина Николаевна</cp:lastModifiedBy>
  <cp:lastPrinted>2022-07-18T05:05:05Z</cp:lastPrinted>
  <dcterms:created xsi:type="dcterms:W3CDTF">2022-07-14T10:57:10Z</dcterms:created>
  <dcterms:modified xsi:type="dcterms:W3CDTF">2022-07-18T05:25:55Z</dcterms:modified>
</cp:coreProperties>
</file>