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0-2022\Переутверждение БЮДЖЕТ 2020-2022\3. Май\В Думу\"/>
    </mc:Choice>
  </mc:AlternateContent>
  <bookViews>
    <workbookView xWindow="0" yWindow="0" windowWidth="24000" windowHeight="8400"/>
  </bookViews>
  <sheets>
    <sheet name="Бюджет" sheetId="1" r:id="rId1"/>
  </sheets>
  <definedNames>
    <definedName name="APPT" localSheetId="0">Бюджет!$A$12</definedName>
    <definedName name="FIO" localSheetId="0">Бюджет!$C$12</definedName>
    <definedName name="LAST_CELL" localSheetId="0">Бюджет!$M$17</definedName>
    <definedName name="SIGN" localSheetId="0">Бюджет!$A$12:$K$12</definedName>
    <definedName name="_xlnm.Print_Titles" localSheetId="0">Бюджет!$4:$5</definedName>
    <definedName name="_xlnm.Print_Area" localSheetId="0">Бюджет!$A$1:$L$15</definedName>
  </definedNames>
  <calcPr calcId="162913"/>
</workbook>
</file>

<file path=xl/calcChain.xml><?xml version="1.0" encoding="utf-8"?>
<calcChain xmlns="http://schemas.openxmlformats.org/spreadsheetml/2006/main">
  <c r="E9" i="1" l="1"/>
  <c r="K10" i="1" l="1"/>
  <c r="H10" i="1"/>
  <c r="K6" i="1" l="1"/>
  <c r="I6" i="1"/>
  <c r="H6" i="1"/>
  <c r="F6" i="1"/>
  <c r="E6" i="1"/>
  <c r="C6" i="1"/>
  <c r="J10" i="1" l="1"/>
  <c r="G10" i="1"/>
  <c r="D10" i="1"/>
  <c r="J9" i="1"/>
  <c r="G9" i="1"/>
  <c r="D9" i="1"/>
  <c r="D8" i="1" l="1"/>
  <c r="D11" i="1"/>
  <c r="D12" i="1"/>
  <c r="D13" i="1"/>
  <c r="D7" i="1"/>
  <c r="G8" i="1"/>
  <c r="G11" i="1"/>
  <c r="G12" i="1"/>
  <c r="G13" i="1"/>
  <c r="G7" i="1"/>
  <c r="J8" i="1"/>
  <c r="J11" i="1"/>
  <c r="J12" i="1"/>
  <c r="J13" i="1"/>
  <c r="J7" i="1"/>
  <c r="G6" i="1" l="1"/>
  <c r="D6" i="1"/>
  <c r="J6" i="1"/>
</calcChain>
</file>

<file path=xl/sharedStrings.xml><?xml version="1.0" encoding="utf-8"?>
<sst xmlns="http://schemas.openxmlformats.org/spreadsheetml/2006/main" count="38" uniqueCount="30">
  <si>
    <t>руб.</t>
  </si>
  <si>
    <t>Доп. ЭК</t>
  </si>
  <si>
    <t>Итого</t>
  </si>
  <si>
    <t>050001</t>
  </si>
  <si>
    <t>Средства, иным образом зарезервированные в составе утвержденных бюджетных ассигнований, на обеспечение расходных обязательств, возникающих после ввода в эксплуатацию новых (завершения капитального ремонта действующих) объектов муниципальной собственности, создания новых муниципальных учреждений</t>
  </si>
  <si>
    <t>050006</t>
  </si>
  <si>
    <t>050012</t>
  </si>
  <si>
    <t>050015</t>
  </si>
  <si>
    <t>2020 год</t>
  </si>
  <si>
    <t>2021 год</t>
  </si>
  <si>
    <t xml:space="preserve">Перераспределено в  бюджетные росписи ГРБС </t>
  </si>
  <si>
    <t>Наименование резерва</t>
  </si>
  <si>
    <t>ИТОГО</t>
  </si>
  <si>
    <t>Примечание</t>
  </si>
  <si>
    <t>Исполнитель:
Вершинина Мария Игоревна
8-3462-522071</t>
  </si>
  <si>
    <t>2022 год</t>
  </si>
  <si>
    <t>Средства, иным образом зарезервированные в составе утвержденных бюджетных ассигнований, на индексацию заработной платы работникам</t>
  </si>
  <si>
    <t>Средства, иным образом зарезервированные в составе утвержденных бюджетных ассигнований, на реализацию общественных инициатив в рамках проекта инициативного бюджетирования "Бюджет Сургута Online"</t>
  </si>
  <si>
    <t>Средства, иным образом зарезервированные в составе утвержденных бюджетных ассигнований, на обеспечение доли муниципального образования городской округ город Сургут в соответствии с условиями государственных программ Ханты-Мансийского автономного округа – Югры в целях софинансирования мероприятий государственных программ Ханты-Мансийского автономного округа - Югры при предоставлении из бюджетов бюджетной системы Российской Федерации объема субсидий сверх утвержденного решением Думы города о бюджете городского округа город Сургут</t>
  </si>
  <si>
    <t>Средства, иным образом зарезервированные в составе утвержденных бюджетных ассигнований, на исполнение судебных актов по искам к муниципальному образованию городской округ город Сургут о взыскании денежных средств за счет средств казны муниципального образования</t>
  </si>
  <si>
    <t>Средства, иным образом зарезервированные в составе утвержденных бюджетных ассигнований, на реализацию инвестиционных проектов, осуществляемых в рамках контрактов жизненного цикла</t>
  </si>
  <si>
    <t>Средства, иным образом зарезервированные в составе утвержденных бюджетных ассигнований, на реализацию мероприятий по содействию трудоустройству граждан за счет иных межбюджетных трансфертов из бюджета Ханты-Мансийского автономного округа - Югры</t>
  </si>
  <si>
    <t>Утверждено решением 
Думы города 
от 25.12.2019
№ 538-VI ДГ(с изм. от 27.02.2020  № 559-VI ДГ)</t>
  </si>
  <si>
    <t>Информация о перераспределении бюджетных ассигнований между главными распорядителями бюджетных средств, разделами, подразделами, целевыми статьями и видами расходов классификации расходов бюджета города, 
зарезервированных в составе ведомственной структуры расходов департамента финансов на 2020-2022 годы,  
по состоянию на 30.04.2020 года</t>
  </si>
  <si>
    <t>Уточненный план на 30.04.2020</t>
  </si>
  <si>
    <t>Бюджетные ассигнования на обеспечение расходных обязательств, возникающих после ввода в эксплуатацию новых (завершения капитального ремонта действующих) объектов муниципальной собственности, создания новых муниципальных учреждений перераспределены:
1) в бюджетную роспись Администрации города  на обеспечение расходных обязательств, возникающих после ввода в эксплуатацию объектов «Улица Киртбая от ул. 1 "З" до ул. 3 "З"»  (на содержание в чистоте дороги, содержание средств РДД, уплату налога на имущество, содержание линий уличного освещения), «Подъезд к школе в мкр. ПИКС» (на уплату налога на имущество) (КБК 0409/1110320980/244, 0409/1110320980/850, 0409/1110320980/810, 0503/1110320980/810):
- 13 562 455,17 руб. (2020 год) ;
- 18 171 157,33 руб. (2021 год) ;
- 17 877 495,33 руб. (2022 год);
2) в бюджетную роспись департамента образования на обеспечение расходных обязательств, возникающих после ввода в эксплуатацию объекта "Детский сад в микрорайоне № 42 г. Сургута" ( на содержание и текущее функционирование объекта) и "Школа-детский сад №1 в микрорайоне 38 (на содержание и текущее финансирование)  (КБК 0701/0310120980/610, 0701/3400320980/610, 0702/0310120980/610, 0702/0320120980/610, 0702/3400320980/610):
-  19 767 188,85 руб. (2020 год);
- 36 784 217,23 руб. (2021 год);
- 34 109 488,04 руб. (2022 год).</t>
  </si>
  <si>
    <t>Бюджетные ассигнования  на индексацию заработной платы работникам, в связи с внесением изменений в муниципальные правовые акту регулирующие вопросы оплаты труда перераспределены :
1) в бюджетную роспись Администрации города (КБК 0505/0900300590/110, 0113/1500100590/110, 0409/4000000590/110, 0412/400000059/110, 0407/3640120980/610, 0407/3640220980/610, 0407/3640320980/610, 0503/3610220980/610, 0703/0430120980/610, 0703/0430120980/620, 1101/0520220980/610, 1101/0520220980/620, 1102/0510120980/610, 1102/0510620980/610, 1103/0520220980/620, 0707/0600120980/610, 0707/0600120980/620, 0102/4000002030,/120, 0104/4000002040,/120, 0113/4000002040/120, 0408/4000002040/120, 0505/4000002040/120, 0605/4000002040/120, 0804/0400102040/120, 1105/0500102040/120, 0709/0600502040/120, 0309/1600102040/120, 0113/17002G4250/120, 0113/4000000590/110, 0309/1600100590/110, 0113/3110100590/110, 0410/3300100590/110, 0113/3321300590/110):
-112 238 679,82 руб. (2020-2022 годы);
2) в бюджетную роспись департамента образования (КБК 0709/0300102040/120, 0709/0300100590/110, 0709/0300120980/620, 0703/0330120980/620):
- 20 342 138,53 руб. (2020-2022 годы);
3).  в бюджетную роспись департамента финансов (КБК 0106/020010240/120):
- 4 088 496,92 руб. (2020-2022 годы);
4) в бюджетную роспись Думы города Сургута (КБК 0103/4000002040/120, 0103/4000002110/120, 0103/4000002120/120):
- 2 753 549,91 руб. (2020-2022 годы);
5) в бюджетную роспись Контрольно-счетной палаты (КБК 0106/4000002040/120, 0106/4000002250/120):
- 2 263 580,37 руб. (2020-2022 годы);
6) в бюджетную роспись департамента архитектуры и градостроительства (КБК 0412/4000002040/120, 0412/4000000590/110):
-6 702 018,62 руб. (2020-2022 годы).</t>
  </si>
  <si>
    <r>
      <rPr>
        <sz val="10"/>
        <rFont val="Times New Roman"/>
        <family val="1"/>
        <charset val="204"/>
      </rPr>
      <t>Бюджетные ассигнования для обеспечения доли муниципального образования городской округ город Сургут в соответствии с условиями государственных программ Ханты-Мансийского автономного округа – Югры в целях софинансирования мероприятий государственных программ Ханты-Мансийского автономного округа - Югры при предоставлении из бюджетов бюджетной системы Российской Федерации объема субсидий сверх утвержденного решением Думы города о бюджете городского округа город Сургут перераспределены:
1) в бюджетную роспись департамента архитектуры и градостроительства  (КБК 1003/38203L1780/320,  0409/111R1S2390/410, 0501/38202S2661/410, 0501/384F36748S/410, 0702/032Е155200/410):</t>
    </r>
    <r>
      <rPr>
        <sz val="10"/>
        <color rgb="FFFF0000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>- 112 523 612,74 руб. (2020 год);</t>
    </r>
    <r>
      <rPr>
        <sz val="10"/>
        <color rgb="FFFF0000"/>
        <rFont val="Times New Roman"/>
        <family val="1"/>
        <charset val="204"/>
      </rPr>
      <t xml:space="preserve">
  </t>
    </r>
    <r>
      <rPr>
        <sz val="10"/>
        <rFont val="Times New Roman"/>
        <family val="1"/>
        <charset val="204"/>
      </rPr>
      <t xml:space="preserve"> - 13 747 731,58 руб. (2022 год);
2) в бюджетную роспись Администрация города (КБК 0703/04602L3060/240):
- 2 333 333,34 руб. (2021 год);
- 12 311 840,87 руб. (2022 год).</t>
    </r>
  </si>
  <si>
    <t>Бюджетные ассигнования на реализацию мероприятий по содействию трудоустройству граждан за счет иных межбюджетных трансфертов из бюджета Ханты-Мансийского автономного округа – Югры перераспределены:
1) в бюджетную роспись департамента образования  (КБК расходов 0401/0310185060/610, 0401/03201850560/610):
 - 1 228 760,00  руб. (2020 год);
-  1 228 760,00 руб. (2021 год);
- 1 216 560,00 руб. (2022 год) ;
 2) в бюджетную роспись Администрации города (КБК расходов 0401/0510185060/610, 0401/0600185060/620):
- 4 851 440,00 руб. (2020 год);
- 4 918 340,00 руб. (2021 год);
- 4 931 740,00 руб. (2022 год) .</t>
  </si>
  <si>
    <t>Бюджетные ассигнования   на реализацию общественных инициатив в рамках проекта инициативного бюджетирования "Бюджет Сургута Online" перераспределены: 
1) в бюджетную роспись Администрации города:
- 3 696 984,00 руб. (2020 год) на выполнение работ по благоустройству футбольного поля на территории спорткомплекса "Юность" в пос. Юность МБУ СП СШОР "Ермак" (КБК 1101/0520920980/240);
- 4 994 500,00 руб. (2020 год)  на благоустройство футбольного поля на территории 50-метрового бассейна (строительство трибун и раздевалок)  (КБК 1101/0520220980/620);
- 854 686,00 руб. (2020 год) на устройство искусственного газона малого футбольного поля на территории 50-метрового бассейна  (КБК 1101/0520220980/620);
- 441 905,00 руб. (2020 год) на проведение мероприятия "Музей под открытым небом" (художественная роспись стен на различных объектах города) и на изготовление информационных стендов с нанесением логотипа "Бюджет Сургута Online" (КБК 0707/0600120980/620);
2) в бюджетную роспись департамента образования:
-5 000 000,00 руб. (2020 год) социально-ориентированный проект для подростков и молодежи района Геологов "Фристайл-парк", расположенного на территории МБОУ гимназии имени Ф.К. Салманова  (КБК 0702/0320120980/610).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</si>
</sst>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1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/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/>
    </xf>
    <xf numFmtId="4" fontId="7" fillId="0" borderId="1" xfId="0" applyNumberFormat="1" applyFont="1" applyFill="1" applyBorder="1" applyAlignment="1" applyProtection="1">
      <alignment horizontal="right"/>
    </xf>
    <xf numFmtId="4" fontId="2" fillId="0" borderId="0" xfId="0" applyNumberFormat="1" applyFont="1" applyFill="1"/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15"/>
  <sheetViews>
    <sheetView showGridLines="0" tabSelected="1" view="pageBreakPreview" topLeftCell="D9" zoomScaleNormal="100" zoomScaleSheetLayoutView="100" workbookViewId="0">
      <selection activeCell="N9" sqref="N9"/>
    </sheetView>
  </sheetViews>
  <sheetFormatPr defaultRowHeight="12.75" customHeight="1" x14ac:dyDescent="0.2"/>
  <cols>
    <col min="1" max="1" width="10.28515625" style="4" hidden="1" customWidth="1"/>
    <col min="2" max="2" width="38" style="4" customWidth="1"/>
    <col min="3" max="3" width="17.140625" style="4" customWidth="1"/>
    <col min="4" max="4" width="15.140625" style="4" customWidth="1"/>
    <col min="5" max="8" width="15.42578125" style="4" customWidth="1"/>
    <col min="9" max="9" width="17.28515625" style="4" customWidth="1"/>
    <col min="10" max="10" width="14" style="4" customWidth="1"/>
    <col min="11" max="11" width="16.140625" style="4" customWidth="1"/>
    <col min="12" max="12" width="64.7109375" style="4" customWidth="1"/>
    <col min="13" max="13" width="12.7109375" style="4" customWidth="1"/>
    <col min="14" max="14" width="14.7109375" style="4" customWidth="1"/>
    <col min="15" max="16384" width="9.140625" style="4"/>
  </cols>
  <sheetData>
    <row r="1" spans="1:14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4" ht="55.5" customHeight="1" x14ac:dyDescent="0.2">
      <c r="A2" s="5"/>
      <c r="B2" s="24" t="s">
        <v>23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7"/>
      <c r="L3" s="7" t="s">
        <v>0</v>
      </c>
    </row>
    <row r="4" spans="1:14" ht="17.25" customHeight="1" x14ac:dyDescent="0.2">
      <c r="A4" s="8" t="s">
        <v>0</v>
      </c>
      <c r="B4" s="29" t="s">
        <v>11</v>
      </c>
      <c r="C4" s="25" t="s">
        <v>8</v>
      </c>
      <c r="D4" s="26"/>
      <c r="E4" s="27"/>
      <c r="F4" s="25" t="s">
        <v>9</v>
      </c>
      <c r="G4" s="26"/>
      <c r="H4" s="27"/>
      <c r="I4" s="28" t="s">
        <v>15</v>
      </c>
      <c r="J4" s="28"/>
      <c r="K4" s="28"/>
      <c r="L4" s="23" t="s">
        <v>13</v>
      </c>
      <c r="M4" s="9"/>
    </row>
    <row r="5" spans="1:14" ht="88.5" customHeight="1" x14ac:dyDescent="0.2">
      <c r="A5" s="13" t="s">
        <v>1</v>
      </c>
      <c r="B5" s="29"/>
      <c r="C5" s="1" t="s">
        <v>22</v>
      </c>
      <c r="D5" s="1" t="s">
        <v>10</v>
      </c>
      <c r="E5" s="1" t="s">
        <v>24</v>
      </c>
      <c r="F5" s="1" t="s">
        <v>22</v>
      </c>
      <c r="G5" s="1" t="s">
        <v>10</v>
      </c>
      <c r="H5" s="1" t="s">
        <v>24</v>
      </c>
      <c r="I5" s="1" t="s">
        <v>22</v>
      </c>
      <c r="J5" s="1" t="s">
        <v>10</v>
      </c>
      <c r="K5" s="1" t="s">
        <v>24</v>
      </c>
      <c r="L5" s="23"/>
    </row>
    <row r="6" spans="1:14" ht="19.5" customHeight="1" x14ac:dyDescent="0.2">
      <c r="A6" s="10" t="s">
        <v>2</v>
      </c>
      <c r="B6" s="14" t="s">
        <v>12</v>
      </c>
      <c r="C6" s="11">
        <f>C7+C8+C9+C10+C11+FIO+C13</f>
        <v>405496736.24000001</v>
      </c>
      <c r="D6" s="11">
        <f>D7+D8+D9+D10+D11+D12+D13</f>
        <v>315309995.93000001</v>
      </c>
      <c r="E6" s="11">
        <f>E7+E8+E9+E10+E11+FIO+E13</f>
        <v>90186740.310000002</v>
      </c>
      <c r="F6" s="11">
        <f>F7+F8+F9+F10+F11+F12+F13</f>
        <v>310864187.25</v>
      </c>
      <c r="G6" s="11">
        <f t="shared" ref="G6:H6" si="0">G7+G8+G9+G10+G11+G12+G13</f>
        <v>211824272.06999999</v>
      </c>
      <c r="H6" s="11">
        <f t="shared" si="0"/>
        <v>99039915.179999992</v>
      </c>
      <c r="I6" s="11">
        <f>I7+I8+I9+I10+I11+I12+I13</f>
        <v>395919180.76999998</v>
      </c>
      <c r="J6" s="11">
        <f t="shared" ref="J6:K6" si="1">J7+J8+J9+J10+J11+J12+J13</f>
        <v>232583319.98999998</v>
      </c>
      <c r="K6" s="11">
        <f t="shared" si="1"/>
        <v>163335860.78000003</v>
      </c>
      <c r="L6" s="15"/>
    </row>
    <row r="7" spans="1:14" ht="303" customHeight="1" x14ac:dyDescent="0.2">
      <c r="A7" s="2" t="s">
        <v>3</v>
      </c>
      <c r="B7" s="17" t="s">
        <v>4</v>
      </c>
      <c r="C7" s="3">
        <v>61042202.710000001</v>
      </c>
      <c r="D7" s="3">
        <f>C7-E7</f>
        <v>33329644.02</v>
      </c>
      <c r="E7" s="3">
        <v>27712558.690000001</v>
      </c>
      <c r="F7" s="3">
        <v>77248449.939999998</v>
      </c>
      <c r="G7" s="3">
        <f>F7-H7</f>
        <v>54955374.560000002</v>
      </c>
      <c r="H7" s="3">
        <v>22293075.379999999</v>
      </c>
      <c r="I7" s="3">
        <v>75600427.340000004</v>
      </c>
      <c r="J7" s="3">
        <f>I7-K7</f>
        <v>51986983.370000005</v>
      </c>
      <c r="K7" s="3">
        <v>23613443.969999999</v>
      </c>
      <c r="L7" s="22" t="s">
        <v>25</v>
      </c>
      <c r="M7" s="12"/>
      <c r="N7" s="12"/>
    </row>
    <row r="8" spans="1:14" ht="395.25" x14ac:dyDescent="0.2">
      <c r="A8" s="2" t="s">
        <v>5</v>
      </c>
      <c r="B8" s="18" t="s">
        <v>16</v>
      </c>
      <c r="C8" s="3">
        <v>148388464.16999999</v>
      </c>
      <c r="D8" s="3">
        <f t="shared" ref="D8:D13" si="2">C8-E8</f>
        <v>148388464.16999999</v>
      </c>
      <c r="E8" s="3">
        <v>0</v>
      </c>
      <c r="F8" s="3">
        <v>148388464.16999999</v>
      </c>
      <c r="G8" s="3">
        <f t="shared" ref="G8:G13" si="3">F8-H8</f>
        <v>148388464.16999999</v>
      </c>
      <c r="H8" s="3">
        <v>0</v>
      </c>
      <c r="I8" s="3">
        <v>148388464.16999999</v>
      </c>
      <c r="J8" s="3">
        <f t="shared" ref="J8:J13" si="4">I8-K8</f>
        <v>148388464.16999999</v>
      </c>
      <c r="K8" s="3">
        <v>0</v>
      </c>
      <c r="L8" s="20" t="s">
        <v>26</v>
      </c>
      <c r="M8" s="12"/>
    </row>
    <row r="9" spans="1:14" ht="306" customHeight="1" x14ac:dyDescent="0.2">
      <c r="A9" s="2" t="s">
        <v>6</v>
      </c>
      <c r="B9" s="18" t="s">
        <v>17</v>
      </c>
      <c r="C9" s="3">
        <v>25000000</v>
      </c>
      <c r="D9" s="3">
        <f t="shared" ref="D9:D10" si="5">C9-E9</f>
        <v>14988075</v>
      </c>
      <c r="E9" s="3">
        <f>16303016-6291091</f>
        <v>10011925</v>
      </c>
      <c r="F9" s="3">
        <v>25000000</v>
      </c>
      <c r="G9" s="3">
        <f t="shared" ref="G9:G10" si="6">F9-H9</f>
        <v>0</v>
      </c>
      <c r="H9" s="3">
        <v>25000000</v>
      </c>
      <c r="I9" s="3">
        <v>25000000</v>
      </c>
      <c r="J9" s="3">
        <f t="shared" ref="J9:J10" si="7">I9-K9</f>
        <v>0</v>
      </c>
      <c r="K9" s="3">
        <v>25000000</v>
      </c>
      <c r="L9" s="20" t="s">
        <v>29</v>
      </c>
    </row>
    <row r="10" spans="1:14" ht="263.25" customHeight="1" x14ac:dyDescent="0.2">
      <c r="A10" s="2"/>
      <c r="B10" s="17" t="s">
        <v>18</v>
      </c>
      <c r="C10" s="3">
        <v>112523900.36</v>
      </c>
      <c r="D10" s="3">
        <f t="shared" si="5"/>
        <v>112523612.73999999</v>
      </c>
      <c r="E10" s="3">
        <v>287.62</v>
      </c>
      <c r="F10" s="3">
        <v>30080173.140000001</v>
      </c>
      <c r="G10" s="3">
        <f t="shared" si="6"/>
        <v>2333333.34</v>
      </c>
      <c r="H10" s="3">
        <f>30080173.14-2333333.34</f>
        <v>27746839.800000001</v>
      </c>
      <c r="I10" s="3">
        <v>73572592</v>
      </c>
      <c r="J10" s="3">
        <f t="shared" si="7"/>
        <v>26059572.449999996</v>
      </c>
      <c r="K10" s="3">
        <f>59824860.42-12311840.87</f>
        <v>47513019.550000004</v>
      </c>
      <c r="L10" s="21" t="s">
        <v>27</v>
      </c>
    </row>
    <row r="11" spans="1:14" ht="89.25" x14ac:dyDescent="0.2">
      <c r="A11" s="2" t="s">
        <v>6</v>
      </c>
      <c r="B11" s="17" t="s">
        <v>19</v>
      </c>
      <c r="C11" s="3">
        <v>36500000</v>
      </c>
      <c r="D11" s="3">
        <f t="shared" si="2"/>
        <v>0</v>
      </c>
      <c r="E11" s="3">
        <v>36500000</v>
      </c>
      <c r="F11" s="3">
        <v>0</v>
      </c>
      <c r="G11" s="3">
        <f t="shared" si="3"/>
        <v>0</v>
      </c>
      <c r="H11" s="3">
        <v>0</v>
      </c>
      <c r="I11" s="3">
        <v>0</v>
      </c>
      <c r="J11" s="3">
        <f t="shared" si="4"/>
        <v>0</v>
      </c>
      <c r="K11" s="3">
        <v>0</v>
      </c>
      <c r="L11" s="16"/>
    </row>
    <row r="12" spans="1:14" ht="63.75" x14ac:dyDescent="0.2">
      <c r="A12" s="2" t="s">
        <v>7</v>
      </c>
      <c r="B12" s="18" t="s">
        <v>20</v>
      </c>
      <c r="C12" s="3">
        <v>15961969</v>
      </c>
      <c r="D12" s="3">
        <f t="shared" si="2"/>
        <v>0</v>
      </c>
      <c r="E12" s="3">
        <v>15961969</v>
      </c>
      <c r="F12" s="3">
        <v>24000000</v>
      </c>
      <c r="G12" s="3">
        <f t="shared" si="3"/>
        <v>0</v>
      </c>
      <c r="H12" s="3">
        <v>24000000</v>
      </c>
      <c r="I12" s="3">
        <v>67209397.260000005</v>
      </c>
      <c r="J12" s="3">
        <f t="shared" si="4"/>
        <v>0</v>
      </c>
      <c r="K12" s="3">
        <v>67209397.260000005</v>
      </c>
      <c r="L12" s="16"/>
    </row>
    <row r="13" spans="1:14" ht="203.25" customHeight="1" x14ac:dyDescent="0.2">
      <c r="A13" s="2"/>
      <c r="B13" s="18" t="s">
        <v>21</v>
      </c>
      <c r="C13" s="3">
        <v>6080200</v>
      </c>
      <c r="D13" s="3">
        <f t="shared" si="2"/>
        <v>6080200</v>
      </c>
      <c r="E13" s="3">
        <v>0</v>
      </c>
      <c r="F13" s="3">
        <v>6147100</v>
      </c>
      <c r="G13" s="3">
        <f t="shared" si="3"/>
        <v>6147100</v>
      </c>
      <c r="H13" s="3">
        <v>0</v>
      </c>
      <c r="I13" s="3">
        <v>6148300</v>
      </c>
      <c r="J13" s="3">
        <f t="shared" si="4"/>
        <v>6148300</v>
      </c>
      <c r="K13" s="3">
        <v>0</v>
      </c>
      <c r="L13" s="20" t="s">
        <v>28</v>
      </c>
    </row>
    <row r="15" spans="1:14" ht="43.5" customHeight="1" x14ac:dyDescent="0.2">
      <c r="B15" s="19" t="s">
        <v>14</v>
      </c>
    </row>
  </sheetData>
  <mergeCells count="6">
    <mergeCell ref="L4:L5"/>
    <mergeCell ref="B2:L2"/>
    <mergeCell ref="C4:E4"/>
    <mergeCell ref="F4:H4"/>
    <mergeCell ref="I4:K4"/>
    <mergeCell ref="B4:B5"/>
  </mergeCells>
  <printOptions horizontalCentered="1"/>
  <pageMargins left="0.15748031496062992" right="0.15748031496062992" top="0.78740157480314965" bottom="0.39370078740157483" header="0" footer="0"/>
  <pageSetup paperSize="8" scale="86" firstPageNumber="232" fitToHeight="0" orientation="landscape" useFirstPageNumber="1" r:id="rId1"/>
  <headerFooter alignWithMargins="0">
    <oddFooter>&amp;R&amp;"Times New Roman,обычный"&amp;11&amp;P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Рогожина Ольга Сергеевна</dc:creator>
  <dc:description>POI HSSF rep:2.48.0.46</dc:description>
  <cp:lastModifiedBy>Фаткуллина Альфия Анваровна</cp:lastModifiedBy>
  <cp:lastPrinted>2020-05-07T09:23:49Z</cp:lastPrinted>
  <dcterms:created xsi:type="dcterms:W3CDTF">2019-06-18T05:43:20Z</dcterms:created>
  <dcterms:modified xsi:type="dcterms:W3CDTF">2020-05-07T09:25:07Z</dcterms:modified>
</cp:coreProperties>
</file>