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activeTab="0"/>
  </bookViews>
  <sheets>
    <sheet name="Лист 1" sheetId="1" r:id="rId1"/>
  </sheets>
  <definedNames>
    <definedName name="Z_0D9F4DDA_893D_41B7_A9F6_F1A50F832FB0_.wvu.PrintArea" localSheetId="0" hidden="1">'Лист 1'!$A$1:$G$64</definedName>
    <definedName name="Z_0D9F4DDA_893D_41B7_A9F6_F1A50F832FB0_.wvu.PrintTitles" localSheetId="0" hidden="1">'Лист 1'!$7:$9</definedName>
    <definedName name="Z_6894C51B_D698_4A3A_9EA7_0D8991184EEA_.wvu.PrintArea" localSheetId="0" hidden="1">'Лист 1'!$A$1:$G$64</definedName>
    <definedName name="Z_6894C51B_D698_4A3A_9EA7_0D8991184EEA_.wvu.PrintTitles" localSheetId="0" hidden="1">'Лист 1'!$7:$9</definedName>
    <definedName name="Z_8AE946C2_6CAA_4F75_8464_099A17125344_.wvu.PrintArea" localSheetId="0" hidden="1">'Лист 1'!$A$1:$G$64</definedName>
    <definedName name="Z_8AE946C2_6CAA_4F75_8464_099A17125344_.wvu.PrintTitles" localSheetId="0" hidden="1">'Лист 1'!$7:$9</definedName>
    <definedName name="Z_CDEAFC3C_5B0C_465F_BBC9_6A99516347D6_.wvu.PrintArea" localSheetId="0" hidden="1">'Лист 1'!$A$1:$G$64</definedName>
    <definedName name="Z_CDEAFC3C_5B0C_465F_BBC9_6A99516347D6_.wvu.PrintTitles" localSheetId="0" hidden="1">'Лист 1'!$7:$9</definedName>
    <definedName name="Z_E335D183_7E40_43C7_B881_EE310803F14F_.wvu.PrintArea" localSheetId="0" hidden="1">'Лист 1'!$A$1:$G$64</definedName>
    <definedName name="Z_E335D183_7E40_43C7_B881_EE310803F14F_.wvu.PrintTitles" localSheetId="0" hidden="1">'Лист 1'!$7:$9</definedName>
    <definedName name="_xlnm.Print_Area" localSheetId="0">'Лист 1'!$A$1:$G$60</definedName>
  </definedNames>
  <calcPr fullCalcOnLoad="1"/>
</workbook>
</file>

<file path=xl/sharedStrings.xml><?xml version="1.0" encoding="utf-8"?>
<sst xmlns="http://schemas.openxmlformats.org/spreadsheetml/2006/main" count="161" uniqueCount="161">
  <si>
    <t>1.</t>
  </si>
  <si>
    <t>Налоги на прибыль, доходы</t>
  </si>
  <si>
    <t>1.1.</t>
  </si>
  <si>
    <t>2.</t>
  </si>
  <si>
    <t>Налоги на совокупный доход</t>
  </si>
  <si>
    <t>2.1.</t>
  </si>
  <si>
    <t>3.</t>
  </si>
  <si>
    <t>Налоги на имущество</t>
  </si>
  <si>
    <t>3.1.</t>
  </si>
  <si>
    <t>Налог на имущество физических лиц</t>
  </si>
  <si>
    <t>3.2.</t>
  </si>
  <si>
    <t>3.3.</t>
  </si>
  <si>
    <t>Земельный налог</t>
  </si>
  <si>
    <t>4.</t>
  </si>
  <si>
    <t>4.1.</t>
  </si>
  <si>
    <t>4.2.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</si>
  <si>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</si>
  <si>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5.</t>
  </si>
  <si>
    <t>Доходы от использования имущества, находящегося в государственной и муниципальной собственности</t>
  </si>
  <si>
    <t>6.</t>
  </si>
  <si>
    <t>Платежи при пользовании природными ресурсами</t>
  </si>
  <si>
    <t>Плата за негативное воздействие на окружающую среду</t>
  </si>
  <si>
    <t>7.</t>
  </si>
  <si>
    <t>Доходы от продажи материальных и нематериальных активов</t>
  </si>
  <si>
    <t>7.1.</t>
  </si>
  <si>
    <t>Доходы от продажи квартир</t>
  </si>
  <si>
    <t>8.</t>
  </si>
  <si>
    <t>Штрафы, санкции, возмещение ущерба</t>
  </si>
  <si>
    <t>8.1.</t>
  </si>
  <si>
    <t>9.</t>
  </si>
  <si>
    <t>Прочие неналоговые доходы</t>
  </si>
  <si>
    <t>9.1.</t>
  </si>
  <si>
    <t>Прочие неналоговые доходы бюджетов городских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</si>
  <si>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</si>
  <si>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</si>
  <si>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11.</t>
  </si>
  <si>
    <t>Доходы в виде прибыли, приходящейся 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</si>
  <si>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</si>
  <si>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 </t>
  </si>
  <si>
    <t>№ п/п</t>
  </si>
  <si>
    <t>Единый сельскохозяйственный налог</t>
  </si>
  <si>
    <t>10.</t>
  </si>
  <si>
    <t>10.1.</t>
  </si>
  <si>
    <t>НАЛОГОВЫЕ И НЕНАЛОГОВЫЕ ДОХОДЫ</t>
  </si>
  <si>
    <t>11.1.</t>
  </si>
  <si>
    <t>9.2.</t>
  </si>
  <si>
    <t>Налог на доходы физических лиц</t>
  </si>
  <si>
    <t>Платежи от государственных и муниципальных унитарных предприятий</t>
  </si>
  <si>
    <t xml:space="preserve">ВСЕГО 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</si>
  <si>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</si>
  <si>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</si>
  <si>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</si>
  <si>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5.1.</t>
  </si>
  <si>
    <t>5.2.</t>
  </si>
  <si>
    <t>Проценты, полученные от предоставления бюджетных кредитов внутри страны</t>
  </si>
  <si>
    <t>к решению Думы города</t>
  </si>
  <si>
    <t>12.</t>
  </si>
  <si>
    <t>12.1.</t>
  </si>
  <si>
    <t>Субсидии бюджетам бюджетной системы Российской Федерации (межбюджетные субсидии)</t>
  </si>
  <si>
    <t>10.2.</t>
  </si>
  <si>
    <t>10.3.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</si>
  <si>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</si>
  <si>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</si>
  <si>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3.4.</t>
  </si>
  <si>
    <t>Код классификации доходов</t>
  </si>
  <si>
    <t>Наименование кода классификации доходов</t>
  </si>
  <si>
    <t>(рублей)</t>
  </si>
  <si>
    <t>Налоги на товары (работы, услуги), реализуемые на территории Российской Федерации</t>
  </si>
  <si>
    <t>Иные межбюджетные трансферты</t>
  </si>
  <si>
    <t>Приложение 1</t>
  </si>
  <si>
    <t xml:space="preserve">Доходы от продажи земельных участков, находящихся в государственной и муниципальной собственности </t>
  </si>
  <si>
    <r>
      <t>Налог, взимаемый в связи с применением упроще</t>
    </r>
    <r>
      <rPr>
        <sz val="14"/>
        <color indexed="8"/>
        <rFont val="Times New Roman Cyr"/>
        <family val="1"/>
      </rPr>
      <t>нной системы налогообложения</t>
    </r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</si>
  <si>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</si>
  <si>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</si>
  <si>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</si>
  <si>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Единый налог на вмененный доход для отдельных видов деятельности</t>
  </si>
  <si>
    <t>Субвенции бюджетам бюджетной системы Российской Федерации</t>
  </si>
  <si>
    <t>Сумма</t>
  </si>
  <si>
    <t>10.4.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</si>
  <si>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</si>
  <si>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6.1.</t>
  </si>
  <si>
    <t>6.2.</t>
  </si>
  <si>
    <t>6.3.</t>
  </si>
  <si>
    <t>6.4.</t>
  </si>
  <si>
    <t>6.5.</t>
  </si>
  <si>
    <t>8.2.</t>
  </si>
  <si>
    <t>9.3.</t>
  </si>
  <si>
    <t>9.4.</t>
  </si>
  <si>
    <t>12.2.</t>
  </si>
  <si>
    <t>12.3.</t>
  </si>
  <si>
    <t>Доходы бюджетов городских округов от возврата организациями остатков субсидий прошлых лет</t>
  </si>
  <si>
    <t>13.</t>
  </si>
  <si>
    <t>13.1.</t>
  </si>
  <si>
    <t>000 1 00 00000 00 0000 000</t>
  </si>
  <si>
    <t>000 1 01 00000 00 0000 000</t>
  </si>
  <si>
    <t>000 1 01 02000 01 0000 110</t>
  </si>
  <si>
    <t>000 1 03 00000 00 0000 000</t>
  </si>
  <si>
    <t>000 1 03 02000 01 0000 110</t>
  </si>
  <si>
    <t>000 1 05 00000 00 0000 000</t>
  </si>
  <si>
    <t>000 1 05 01000 00 0000 110</t>
  </si>
  <si>
    <t>000 1 05 02000 02 0000 110</t>
  </si>
  <si>
    <t>000 1 05 03000 01 0000 110</t>
  </si>
  <si>
    <t>000 1 05 04000 02 0000 110</t>
  </si>
  <si>
    <t>000 1 06 00000 00 0000 000</t>
  </si>
  <si>
    <t xml:space="preserve">000 1 06 01000 00 0000 110 </t>
  </si>
  <si>
    <t>000 1 06 06000 00 0000 110</t>
  </si>
  <si>
    <t>000 1 08 00000 00 0000 000</t>
  </si>
  <si>
    <t>000 1 08 03000 01 0000 110</t>
  </si>
  <si>
    <t>000 1 08 07000 01 0000 110</t>
  </si>
  <si>
    <t>000 1 11 00000 00 0000 000</t>
  </si>
  <si>
    <t>000 1 11 01000 00 0000 120</t>
  </si>
  <si>
    <t>000 1 11 03000 00 0000 120</t>
  </si>
  <si>
    <t>000 1 11 05000 00 0000 120</t>
  </si>
  <si>
    <t>000 1 11 07000 00 0000 120</t>
  </si>
  <si>
    <t xml:space="preserve">000 1 11 09000 00 0000 120 </t>
  </si>
  <si>
    <t xml:space="preserve">000 1 12 00000 00 0000 000 </t>
  </si>
  <si>
    <t>000 1 12 01000 01 0000 120</t>
  </si>
  <si>
    <t>000 1 13 00000 00 0000 000</t>
  </si>
  <si>
    <t>000 1 13 01000 00 0000 130</t>
  </si>
  <si>
    <t>000 1 13 02000 00 0000 130</t>
  </si>
  <si>
    <t>000 1 14 00000 00 0000 000</t>
  </si>
  <si>
    <t>000 1 14 01000 00 0000 410</t>
  </si>
  <si>
    <t>000 1 14 02000 00 0000 000</t>
  </si>
  <si>
    <t>000 1 14 06000 00 0000 430</t>
  </si>
  <si>
    <t>000 1 14 06300 00 0000 430</t>
  </si>
  <si>
    <t>000 1 16 00000 00 0000 000</t>
  </si>
  <si>
    <t>000 1 17 00000 00 0000 000</t>
  </si>
  <si>
    <t>000 1 17 05040 04 0000 180</t>
  </si>
  <si>
    <t>000 2 00 00000 00 0000 000</t>
  </si>
  <si>
    <t>000 2 02 00000 00 0000 000</t>
  </si>
  <si>
    <t>000 2 18 00000 00 0000 000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</si>
  <si>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</si>
  <si>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</si>
  <si>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</si>
  <si>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14.</t>
  </si>
  <si>
    <t>14.1.</t>
  </si>
  <si>
    <t>2020 год</t>
  </si>
  <si>
    <t>2021 год</t>
  </si>
  <si>
    <t>000 2 02 20000 00 0000 150</t>
  </si>
  <si>
    <t>000 2 02 30000 00  0000 150</t>
  </si>
  <si>
    <t>000 2 02 40000 00  0000 150</t>
  </si>
  <si>
    <t>000 2 18 04000 04 0000 150</t>
  </si>
  <si>
    <t>000 2 19 00000 04 0000 150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</si>
  <si>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</si>
  <si>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r>
      <t xml:space="preserve">Доходы бюджета городского округа город Сургут 
 по группам, подгруппам и статьям классификации доходов </t>
    </r>
    <r>
      <rPr>
        <sz val="18"/>
        <color indexed="8"/>
        <rFont val="Times New Roman CYR"/>
        <family val="0"/>
      </rPr>
      <t xml:space="preserve">бюджетов
</t>
    </r>
    <r>
      <rPr>
        <sz val="18"/>
        <color indexed="8"/>
        <rFont val="Times New Roman Cyr"/>
        <family val="1"/>
      </rPr>
      <t>на 2020 год и плановый период 2021-2022 годов</t>
    </r>
  </si>
  <si>
    <t xml:space="preserve">
000  1 06 04000 02 0000 110
</t>
  </si>
  <si>
    <t xml:space="preserve">
Транспортный налог
</t>
  </si>
  <si>
    <t>4.3.</t>
  </si>
  <si>
    <t>2022 год</t>
  </si>
  <si>
    <t>12.4.</t>
  </si>
  <si>
    <t>000 2 02 10000 00 0000 150</t>
  </si>
  <si>
    <t>Дотации бюджетам бюджетной системы Российской Федерации</t>
  </si>
  <si>
    <t>Административные штрафы, установленные Кодексом Российской Федерации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</si>
  <si>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</si>
  <si>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в целях возмещения причиненного ущерба (убытков)</t>
  </si>
  <si>
    <t>Платежи, уплачиваемые в целях возмещения вреда</t>
  </si>
  <si>
    <t>000 1 16 01000 01 0000 140</t>
  </si>
  <si>
    <t>000 1 16 07000 01 0000 140</t>
  </si>
  <si>
    <t>000 1 16 10000 00 0000 140</t>
  </si>
  <si>
    <t>000 1 16 11000 01 0000 140</t>
  </si>
  <si>
    <t>от __________ № _________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</si>
</sst>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0"/>
    <numFmt numFmtId="176" formatCode="0.0%"/>
    <numFmt numFmtId="177" formatCode="0.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2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8"/>
      <color indexed="8"/>
      <name val="Times New Roman CYR"/>
      <family val="0"/>
    </font>
    <font>
      <sz val="18"/>
      <color indexed="8"/>
      <name val="Times New Roman Cyr"/>
      <family val="1"/>
    </font>
    <font>
      <sz val="14"/>
      <color indexed="8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 Cyr"/>
      <family val="1"/>
    </font>
    <font>
      <sz val="16"/>
      <color indexed="8"/>
      <name val="Times New Roman Cyr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 Cyr"/>
      <family val="1"/>
    </font>
    <font>
      <b/>
      <sz val="14"/>
      <color theme="1"/>
      <name val="Times New Roman Cyr"/>
      <family val="1"/>
    </font>
    <font>
      <sz val="16"/>
      <color theme="1"/>
      <name val="Times New Roman Cyr"/>
      <family val="1"/>
    </font>
    <font>
      <sz val="16"/>
      <color theme="1"/>
      <name val="Times New Roman"/>
      <family val="1"/>
    </font>
    <font>
      <sz val="14"/>
      <color rgb="FF000000"/>
      <name val="Times New Roman Cyr"/>
      <family val="1"/>
    </font>
    <font>
      <sz val="18"/>
      <color theme="1"/>
      <name val="Times New Roman Cyr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3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justify"/>
    </xf>
    <xf numFmtId="0" fontId="47" fillId="0" borderId="0" xfId="0" applyFont="1" applyFill="1" applyAlignment="1">
      <alignment horizontal="left"/>
    </xf>
    <xf numFmtId="0" fontId="45" fillId="0" borderId="0" xfId="0" applyFont="1" applyFill="1" applyAlignment="1">
      <alignment horizontal="left"/>
    </xf>
    <xf numFmtId="0" fontId="47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45" fillId="0" borderId="13" xfId="0" applyFont="1" applyFill="1" applyBorder="1" applyAlignment="1">
      <alignment horizontal="center" vertical="center"/>
    </xf>
    <xf numFmtId="1" fontId="45" fillId="0" borderId="1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vertical="justify"/>
    </xf>
    <xf numFmtId="0" fontId="45" fillId="0" borderId="14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justify"/>
    </xf>
    <xf numFmtId="0" fontId="45" fillId="0" borderId="15" xfId="0" applyFont="1" applyFill="1" applyBorder="1" applyAlignment="1">
      <alignment vertical="justify"/>
    </xf>
    <xf numFmtId="1" fontId="45" fillId="0" borderId="12" xfId="0" applyNumberFormat="1" applyFont="1" applyFill="1" applyBorder="1" applyAlignment="1">
      <alignment horizontal="center" vertical="center"/>
    </xf>
    <xf numFmtId="1" fontId="45" fillId="0" borderId="16" xfId="0" applyNumberFormat="1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vertical="justify"/>
    </xf>
    <xf numFmtId="1" fontId="45" fillId="0" borderId="13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wrapText="1"/>
    </xf>
    <xf numFmtId="0" fontId="48" fillId="0" borderId="0" xfId="0" applyFont="1" applyFill="1" applyAlignment="1">
      <alignment horizontal="left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wrapText="1"/>
    </xf>
    <xf numFmtId="4" fontId="45" fillId="0" borderId="12" xfId="0" applyNumberFormat="1" applyFont="1" applyFill="1" applyBorder="1" applyAlignment="1">
      <alignment horizontal="right" vertical="center"/>
    </xf>
    <xf numFmtId="4" fontId="45" fillId="0" borderId="17" xfId="0" applyNumberFormat="1" applyFont="1" applyFill="1" applyBorder="1" applyAlignment="1">
      <alignment horizontal="right" vertical="center"/>
    </xf>
    <xf numFmtId="4" fontId="45" fillId="0" borderId="18" xfId="0" applyNumberFormat="1" applyFont="1" applyFill="1" applyBorder="1" applyAlignment="1">
      <alignment horizontal="right" vertical="center"/>
    </xf>
    <xf numFmtId="4" fontId="45" fillId="0" borderId="10" xfId="0" applyNumberFormat="1" applyFont="1" applyFill="1" applyBorder="1" applyAlignment="1">
      <alignment horizontal="right" vertical="center"/>
    </xf>
    <xf numFmtId="4" fontId="45" fillId="0" borderId="13" xfId="0" applyNumberFormat="1" applyFont="1" applyFill="1" applyBorder="1" applyAlignment="1">
      <alignment horizontal="right" vertical="center"/>
    </xf>
    <xf numFmtId="4" fontId="45" fillId="32" borderId="12" xfId="0" applyNumberFormat="1" applyFont="1" applyFill="1" applyBorder="1" applyAlignment="1">
      <alignment horizontal="right" vertical="center"/>
    </xf>
    <xf numFmtId="4" fontId="45" fillId="32" borderId="10" xfId="0" applyNumberFormat="1" applyFont="1" applyFill="1" applyBorder="1" applyAlignment="1">
      <alignment horizontal="right" vertical="center"/>
    </xf>
    <xf numFmtId="4" fontId="45" fillId="32" borderId="13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4" fontId="45" fillId="0" borderId="16" xfId="0" applyNumberFormat="1" applyFont="1" applyFill="1" applyBorder="1" applyAlignment="1">
      <alignment horizontal="right" vertical="center"/>
    </xf>
    <xf numFmtId="4" fontId="45" fillId="0" borderId="19" xfId="0" applyNumberFormat="1" applyFont="1" applyFill="1" applyBorder="1" applyAlignment="1">
      <alignment horizontal="right" vertical="center"/>
    </xf>
    <xf numFmtId="0" fontId="49" fillId="0" borderId="10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4" fontId="45" fillId="0" borderId="0" xfId="0" applyNumberFormat="1" applyFont="1" applyFill="1" applyAlignment="1">
      <alignment/>
    </xf>
    <xf numFmtId="4" fontId="45" fillId="32" borderId="20" xfId="0" applyNumberFormat="1" applyFont="1" applyFill="1" applyBorder="1" applyAlignment="1">
      <alignment horizontal="right" vertical="center"/>
    </xf>
    <xf numFmtId="4" fontId="45" fillId="32" borderId="17" xfId="0" applyNumberFormat="1" applyFont="1" applyFill="1" applyBorder="1" applyAlignment="1">
      <alignment horizontal="right" vertical="center"/>
    </xf>
    <xf numFmtId="4" fontId="45" fillId="32" borderId="18" xfId="0" applyNumberFormat="1" applyFont="1" applyFill="1" applyBorder="1" applyAlignment="1">
      <alignment horizontal="right" vertical="center"/>
    </xf>
    <xf numFmtId="4" fontId="45" fillId="32" borderId="11" xfId="0" applyNumberFormat="1" applyFont="1" applyFill="1" applyBorder="1" applyAlignment="1">
      <alignment horizontal="right" vertical="center"/>
    </xf>
    <xf numFmtId="4" fontId="45" fillId="32" borderId="14" xfId="0" applyNumberFormat="1" applyFont="1" applyFill="1" applyBorder="1" applyAlignment="1">
      <alignment horizontal="right" vertical="center"/>
    </xf>
    <xf numFmtId="4" fontId="45" fillId="32" borderId="16" xfId="0" applyNumberFormat="1" applyFont="1" applyFill="1" applyBorder="1" applyAlignment="1">
      <alignment horizontal="right" vertical="center"/>
    </xf>
    <xf numFmtId="4" fontId="45" fillId="32" borderId="19" xfId="0" applyNumberFormat="1" applyFont="1" applyFill="1" applyBorder="1" applyAlignment="1">
      <alignment horizontal="right" vertical="center"/>
    </xf>
    <xf numFmtId="4" fontId="6" fillId="32" borderId="14" xfId="0" applyNumberFormat="1" applyFont="1" applyFill="1" applyBorder="1" applyAlignment="1">
      <alignment horizontal="right" vertical="center"/>
    </xf>
    <xf numFmtId="4" fontId="6" fillId="32" borderId="16" xfId="0" applyNumberFormat="1" applyFont="1" applyFill="1" applyBorder="1" applyAlignment="1">
      <alignment horizontal="right" vertical="center"/>
    </xf>
    <xf numFmtId="4" fontId="45" fillId="32" borderId="12" xfId="0" applyNumberFormat="1" applyFont="1" applyFill="1" applyBorder="1" applyAlignment="1">
      <alignment vertical="center"/>
    </xf>
    <xf numFmtId="4" fontId="45" fillId="32" borderId="13" xfId="0" applyNumberFormat="1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4" fontId="6" fillId="32" borderId="10" xfId="0" applyNumberFormat="1" applyFont="1" applyFill="1" applyBorder="1" applyAlignment="1">
      <alignment horizontal="right" vertical="center"/>
    </xf>
    <xf numFmtId="4" fontId="46" fillId="0" borderId="0" xfId="0" applyNumberFormat="1" applyFont="1" applyFill="1" applyAlignment="1">
      <alignment/>
    </xf>
    <xf numFmtId="4" fontId="46" fillId="0" borderId="0" xfId="0" applyNumberFormat="1" applyFont="1" applyFill="1" applyAlignment="1">
      <alignment vertical="justify"/>
    </xf>
    <xf numFmtId="4" fontId="45" fillId="0" borderId="0" xfId="0" applyNumberFormat="1" applyFont="1" applyFill="1" applyAlignment="1">
      <alignment vertical="justify"/>
    </xf>
    <xf numFmtId="4" fontId="46" fillId="0" borderId="15" xfId="0" applyNumberFormat="1" applyFont="1" applyFill="1" applyBorder="1" applyAlignment="1">
      <alignment vertical="justify"/>
    </xf>
    <xf numFmtId="0" fontId="45" fillId="0" borderId="16" xfId="0" applyFont="1" applyFill="1" applyBorder="1" applyAlignment="1">
      <alignment horizontal="justify" vertical="center" wrapText="1"/>
    </xf>
    <xf numFmtId="0" fontId="45" fillId="0" borderId="0" xfId="0" applyFont="1" applyFill="1" applyBorder="1" applyAlignment="1">
      <alignment horizontal="justify" vertical="center" wrapText="1"/>
    </xf>
    <xf numFmtId="0" fontId="45" fillId="0" borderId="14" xfId="0" applyFont="1" applyFill="1" applyBorder="1" applyAlignment="1">
      <alignment horizontal="justify" vertical="center" wrapText="1"/>
    </xf>
    <xf numFmtId="0" fontId="45" fillId="0" borderId="20" xfId="0" applyFont="1" applyFill="1" applyBorder="1" applyAlignment="1">
      <alignment horizontal="justify" vertical="center" wrapText="1"/>
    </xf>
    <xf numFmtId="0" fontId="45" fillId="0" borderId="10" xfId="0" applyFont="1" applyFill="1" applyBorder="1" applyAlignment="1">
      <alignment horizontal="center" vertical="top" wrapText="1"/>
    </xf>
    <xf numFmtId="0" fontId="45" fillId="0" borderId="13" xfId="0" applyFont="1" applyFill="1" applyBorder="1" applyAlignment="1">
      <alignment horizontal="center" vertical="top" wrapText="1"/>
    </xf>
    <xf numFmtId="0" fontId="45" fillId="0" borderId="19" xfId="0" applyFont="1" applyFill="1" applyBorder="1" applyAlignment="1">
      <alignment horizontal="justify" vertical="center" wrapText="1"/>
    </xf>
    <xf numFmtId="0" fontId="45" fillId="0" borderId="18" xfId="0" applyFont="1" applyFill="1" applyBorder="1" applyAlignment="1">
      <alignment horizontal="justify" vertical="center" wrapText="1"/>
    </xf>
    <xf numFmtId="0" fontId="45" fillId="0" borderId="16" xfId="0" applyFont="1" applyFill="1" applyBorder="1" applyAlignment="1">
      <alignment horizontal="justify" vertical="top" wrapText="1"/>
    </xf>
    <xf numFmtId="0" fontId="45" fillId="0" borderId="0" xfId="0" applyFont="1" applyFill="1" applyBorder="1" applyAlignment="1">
      <alignment horizontal="justify" vertical="top" wrapText="1"/>
    </xf>
    <xf numFmtId="0" fontId="45" fillId="0" borderId="15" xfId="0" applyFont="1" applyFill="1" applyBorder="1" applyAlignment="1">
      <alignment horizontal="justify" vertical="center" wrapText="1"/>
    </xf>
    <xf numFmtId="0" fontId="45" fillId="0" borderId="17" xfId="0" applyFont="1" applyFill="1" applyBorder="1" applyAlignment="1">
      <alignment horizontal="justify" vertical="center" wrapText="1"/>
    </xf>
    <xf numFmtId="0" fontId="45" fillId="0" borderId="21" xfId="0" applyFont="1" applyFill="1" applyBorder="1" applyAlignment="1">
      <alignment horizontal="justify" vertical="center" wrapText="1"/>
    </xf>
    <xf numFmtId="0" fontId="6" fillId="0" borderId="19" xfId="0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justify" vertical="center" wrapText="1"/>
    </xf>
    <xf numFmtId="0" fontId="45" fillId="0" borderId="12" xfId="0" applyFont="1" applyFill="1" applyBorder="1" applyAlignment="1">
      <alignment horizontal="justify" vertical="center" wrapText="1"/>
    </xf>
    <xf numFmtId="0" fontId="45" fillId="0" borderId="22" xfId="0" applyFont="1" applyFill="1" applyBorder="1" applyAlignment="1">
      <alignment horizontal="justify" vertical="center" wrapText="1"/>
    </xf>
    <xf numFmtId="0" fontId="45" fillId="0" borderId="23" xfId="0" applyFont="1" applyFill="1" applyBorder="1" applyAlignment="1">
      <alignment horizontal="justify" vertical="center" wrapText="1"/>
    </xf>
    <xf numFmtId="0" fontId="6" fillId="0" borderId="16" xfId="0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justify" vertical="center" wrapText="1"/>
    </xf>
    <xf numFmtId="0" fontId="6" fillId="0" borderId="18" xfId="0" applyFont="1" applyFill="1" applyBorder="1" applyAlignment="1">
      <alignment horizontal="justify" vertical="center" wrapText="1"/>
    </xf>
    <xf numFmtId="0" fontId="45" fillId="0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5" fillId="0" borderId="12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45" fillId="0" borderId="24" xfId="0" applyFont="1" applyFill="1" applyBorder="1" applyAlignment="1">
      <alignment horizontal="justify" vertical="center" wrapText="1"/>
    </xf>
    <xf numFmtId="0" fontId="45" fillId="0" borderId="19" xfId="0" applyFont="1" applyFill="1" applyBorder="1" applyAlignment="1">
      <alignment horizontal="left" vertical="center" wrapText="1"/>
    </xf>
    <xf numFmtId="0" fontId="45" fillId="0" borderId="18" xfId="0" applyFont="1" applyFill="1" applyBorder="1" applyAlignment="1">
      <alignment horizontal="left" vertical="center" wrapText="1"/>
    </xf>
    <xf numFmtId="0" fontId="49" fillId="0" borderId="16" xfId="0" applyFont="1" applyFill="1" applyBorder="1" applyAlignment="1">
      <alignment horizontal="justify" vertical="center" wrapText="1"/>
    </xf>
    <xf numFmtId="0" fontId="0" fillId="0" borderId="17" xfId="0" applyFont="1" applyFill="1" applyBorder="1" applyAlignment="1">
      <alignment horizontal="justify" vertical="center" wrapText="1"/>
    </xf>
    <xf numFmtId="0" fontId="50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 wrapText="1"/>
    </xf>
    <xf numFmtId="0" fontId="45" fillId="0" borderId="0" xfId="0" applyFont="1" applyFill="1" applyBorder="1" applyAlignment="1">
      <alignment horizontal="right" vertical="center" wrapText="1"/>
    </xf>
    <xf numFmtId="0" fontId="45" fillId="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50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 wrapText="1"/>
    </xf>
    <xf numFmtId="0" fontId="45" fillId="0" borderId="14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49" fillId="0" borderId="14" xfId="0" applyFont="1" applyFill="1" applyBorder="1" applyAlignment="1">
      <alignment horizontal="justify" wrapText="1"/>
    </xf>
    <xf numFmtId="0" fontId="0" fillId="0" borderId="20" xfId="0" applyFont="1" applyFill="1" applyBorder="1" applyAlignment="1">
      <alignment horizontal="justify" wrapText="1"/>
    </xf>
    <xf numFmtId="0" fontId="49" fillId="0" borderId="19" xfId="0" applyFont="1" applyFill="1" applyBorder="1" applyAlignment="1">
      <alignment horizontal="justify" wrapText="1"/>
    </xf>
    <xf numFmtId="0" fontId="0" fillId="0" borderId="18" xfId="0" applyFont="1" applyFill="1" applyBorder="1" applyAlignment="1">
      <alignment horizontal="justify" wrapText="1"/>
    </xf>
    <xf numFmtId="0" fontId="49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view="pageBreakPreview" zoomScale="75" zoomScaleNormal="75" zoomScaleSheetLayoutView="75" workbookViewId="0" topLeftCell="B21">
      <selection activeCell="E23" sqref="E23"/>
    </sheetView>
  </sheetViews>
  <sheetFormatPr defaultColWidth="9.00390625" defaultRowHeight="12.75"/>
  <cols>
    <col min="1" max="1" width="7.25390625" style="9" customWidth="1"/>
    <col min="2" max="2" width="37.375" style="24" customWidth="1"/>
    <col min="3" max="3" width="37.25390625" style="29" customWidth="1"/>
    <col min="4" max="4" width="5.625" style="28" customWidth="1"/>
    <col min="5" max="5" width="23.25390625" style="8" customWidth="1"/>
    <col min="6" max="6" width="23.875" style="8" customWidth="1"/>
    <col min="7" max="7" width="22.75390625" style="8" customWidth="1"/>
    <col min="8" max="8" width="28.375" style="8" customWidth="1"/>
    <col min="9" max="9" width="25.25390625" style="8" customWidth="1"/>
    <col min="10" max="10" width="28.00390625" style="8" customWidth="1"/>
    <col min="11" max="16384" width="9.125" style="8" customWidth="1"/>
  </cols>
  <sheetData>
    <row r="1" spans="1:7" s="5" customFormat="1" ht="36" customHeight="1">
      <c r="A1" s="4"/>
      <c r="B1" s="4"/>
      <c r="C1" s="26"/>
      <c r="F1" s="97" t="s">
        <v>69</v>
      </c>
      <c r="G1" s="97"/>
    </row>
    <row r="2" spans="1:7" s="5" customFormat="1" ht="24" customHeight="1">
      <c r="A2" s="4"/>
      <c r="B2" s="4"/>
      <c r="C2" s="27"/>
      <c r="F2" s="97" t="s">
        <v>55</v>
      </c>
      <c r="G2" s="97"/>
    </row>
    <row r="3" spans="1:7" ht="23.25" customHeight="1">
      <c r="A3" s="6"/>
      <c r="B3" s="7"/>
      <c r="C3" s="27"/>
      <c r="F3" s="98" t="s">
        <v>160</v>
      </c>
      <c r="G3" s="98"/>
    </row>
    <row r="4" spans="1:4" ht="17.25" customHeight="1">
      <c r="A4" s="6"/>
      <c r="B4" s="7"/>
      <c r="C4" s="27"/>
      <c r="D4" s="27"/>
    </row>
    <row r="5" spans="1:7" ht="70.5" customHeight="1">
      <c r="A5" s="102" t="s">
        <v>144</v>
      </c>
      <c r="B5" s="102"/>
      <c r="C5" s="102"/>
      <c r="D5" s="102"/>
      <c r="E5" s="102"/>
      <c r="F5" s="103"/>
      <c r="G5" s="103"/>
    </row>
    <row r="6" spans="1:7" ht="29.25" customHeight="1">
      <c r="A6" s="25"/>
      <c r="B6" s="25"/>
      <c r="C6" s="25"/>
      <c r="D6" s="8"/>
      <c r="F6" s="99" t="s">
        <v>66</v>
      </c>
      <c r="G6" s="99"/>
    </row>
    <row r="7" spans="1:7" ht="29.25" customHeight="1">
      <c r="A7" s="89" t="s">
        <v>39</v>
      </c>
      <c r="B7" s="89" t="s">
        <v>64</v>
      </c>
      <c r="C7" s="104" t="s">
        <v>65</v>
      </c>
      <c r="D7" s="105"/>
      <c r="E7" s="100" t="s">
        <v>77</v>
      </c>
      <c r="F7" s="101"/>
      <c r="G7" s="101"/>
    </row>
    <row r="8" spans="1:7" ht="27" customHeight="1">
      <c r="A8" s="90"/>
      <c r="B8" s="90"/>
      <c r="C8" s="106"/>
      <c r="D8" s="107"/>
      <c r="E8" s="70" t="s">
        <v>136</v>
      </c>
      <c r="F8" s="70" t="s">
        <v>137</v>
      </c>
      <c r="G8" s="70" t="s">
        <v>148</v>
      </c>
    </row>
    <row r="9" spans="1:7" ht="11.25" customHeight="1">
      <c r="A9" s="91"/>
      <c r="B9" s="91"/>
      <c r="C9" s="108"/>
      <c r="D9" s="109"/>
      <c r="E9" s="71"/>
      <c r="F9" s="71"/>
      <c r="G9" s="71"/>
    </row>
    <row r="10" spans="1:7" ht="32.25" customHeight="1">
      <c r="A10" s="13"/>
      <c r="B10" s="13"/>
      <c r="C10" s="93" t="s">
        <v>48</v>
      </c>
      <c r="D10" s="94"/>
      <c r="E10" s="37">
        <f>E11+E51</f>
        <v>30140383708.58</v>
      </c>
      <c r="F10" s="37">
        <f>F11+F51</f>
        <v>29537480297.29</v>
      </c>
      <c r="G10" s="37">
        <f>G11+G51</f>
        <v>29819208204.160004</v>
      </c>
    </row>
    <row r="11" spans="1:11" s="12" customFormat="1" ht="44.25" customHeight="1">
      <c r="A11" s="10"/>
      <c r="B11" s="11" t="s">
        <v>93</v>
      </c>
      <c r="C11" s="82" t="s">
        <v>43</v>
      </c>
      <c r="D11" s="92"/>
      <c r="E11" s="35">
        <f>E12+E14+E16+E21+E25+E28+E34+E36+E39+E44+E49</f>
        <v>12830258759.410002</v>
      </c>
      <c r="F11" s="35">
        <f>F12+F14+F16+F21+F25+F28+F34+F36+F39+F44+F49</f>
        <v>12559596048.12</v>
      </c>
      <c r="G11" s="35">
        <f>G12+G14+G16+G21+G25+G28+G34+G36+G39+G44+G49</f>
        <v>13218460054.990002</v>
      </c>
      <c r="H11" s="62"/>
      <c r="I11" s="62"/>
      <c r="J11" s="62"/>
      <c r="K11" s="62"/>
    </row>
    <row r="12" spans="1:10" s="3" customFormat="1" ht="27" customHeight="1">
      <c r="A12" s="11" t="s">
        <v>0</v>
      </c>
      <c r="B12" s="11" t="s">
        <v>94</v>
      </c>
      <c r="C12" s="68" t="s">
        <v>1</v>
      </c>
      <c r="D12" s="78"/>
      <c r="E12" s="35">
        <f>E13</f>
        <v>8654047882.09</v>
      </c>
      <c r="F12" s="35">
        <f>F13</f>
        <v>8463905668.48</v>
      </c>
      <c r="G12" s="35">
        <f>G13</f>
        <v>8976019482.5</v>
      </c>
      <c r="H12" s="63"/>
      <c r="I12" s="63"/>
      <c r="J12" s="63"/>
    </row>
    <row r="13" spans="1:10" s="15" customFormat="1" ht="26.25" customHeight="1">
      <c r="A13" s="2" t="s">
        <v>2</v>
      </c>
      <c r="B13" s="14" t="s">
        <v>95</v>
      </c>
      <c r="C13" s="72" t="s">
        <v>46</v>
      </c>
      <c r="D13" s="76"/>
      <c r="E13" s="36">
        <v>8654047882.09</v>
      </c>
      <c r="F13" s="31">
        <v>8463905668.48</v>
      </c>
      <c r="G13" s="33">
        <v>8976019482.5</v>
      </c>
      <c r="H13" s="64"/>
      <c r="I13" s="64"/>
      <c r="J13" s="64"/>
    </row>
    <row r="14" spans="1:7" s="15" customFormat="1" ht="66" customHeight="1">
      <c r="A14" s="11" t="s">
        <v>3</v>
      </c>
      <c r="B14" s="11" t="s">
        <v>96</v>
      </c>
      <c r="C14" s="68" t="s">
        <v>67</v>
      </c>
      <c r="D14" s="69"/>
      <c r="E14" s="35">
        <f>E15</f>
        <v>38796099.15</v>
      </c>
      <c r="F14" s="35">
        <f>F15</f>
        <v>42429075.9</v>
      </c>
      <c r="G14" s="35">
        <f>G15</f>
        <v>42429075.9</v>
      </c>
    </row>
    <row r="15" spans="1:7" s="15" customFormat="1" ht="71.25" customHeight="1">
      <c r="A15" s="13" t="s">
        <v>5</v>
      </c>
      <c r="B15" s="23" t="s">
        <v>97</v>
      </c>
      <c r="C15" s="72" t="s">
        <v>61</v>
      </c>
      <c r="D15" s="73"/>
      <c r="E15" s="51">
        <v>38796099.15</v>
      </c>
      <c r="F15" s="32">
        <v>42429075.9</v>
      </c>
      <c r="G15" s="34">
        <v>42429075.9</v>
      </c>
    </row>
    <row r="16" spans="1:7" s="3" customFormat="1" ht="23.25" customHeight="1">
      <c r="A16" s="2" t="s">
        <v>6</v>
      </c>
      <c r="B16" s="2" t="s">
        <v>98</v>
      </c>
      <c r="C16" s="68" t="s">
        <v>4</v>
      </c>
      <c r="D16" s="69"/>
      <c r="E16" s="50">
        <f>E17+E18+E19+E20</f>
        <v>1930825978.9</v>
      </c>
      <c r="F16" s="50">
        <f>F17+F18+F19+F20</f>
        <v>1947508103.95</v>
      </c>
      <c r="G16" s="50">
        <f>G17+G18+G19+G20</f>
        <v>2008222296.4199998</v>
      </c>
    </row>
    <row r="17" spans="1:7" s="3" customFormat="1" ht="55.5" customHeight="1">
      <c r="A17" s="1" t="s">
        <v>8</v>
      </c>
      <c r="B17" s="2" t="s">
        <v>99</v>
      </c>
      <c r="C17" s="66" t="s">
        <v>71</v>
      </c>
      <c r="D17" s="77"/>
      <c r="E17" s="50">
        <v>1551651565.14</v>
      </c>
      <c r="F17" s="31">
        <v>1759727359.4</v>
      </c>
      <c r="G17" s="33">
        <v>1885213182.11</v>
      </c>
    </row>
    <row r="18" spans="1:7" s="15" customFormat="1" ht="57.75" customHeight="1">
      <c r="A18" s="2" t="s">
        <v>10</v>
      </c>
      <c r="B18" s="2" t="s">
        <v>100</v>
      </c>
      <c r="C18" s="84" t="s">
        <v>75</v>
      </c>
      <c r="D18" s="85"/>
      <c r="E18" s="50">
        <v>278018271.22</v>
      </c>
      <c r="F18" s="31">
        <v>69504567.81</v>
      </c>
      <c r="G18" s="33">
        <v>0</v>
      </c>
    </row>
    <row r="19" spans="1:7" s="15" customFormat="1" ht="39.75" customHeight="1">
      <c r="A19" s="2" t="s">
        <v>11</v>
      </c>
      <c r="B19" s="2" t="s">
        <v>101</v>
      </c>
      <c r="C19" s="66" t="s">
        <v>40</v>
      </c>
      <c r="D19" s="77"/>
      <c r="E19" s="50">
        <v>334470.31</v>
      </c>
      <c r="F19" s="31">
        <v>350350.96</v>
      </c>
      <c r="G19" s="33">
        <v>366255.5</v>
      </c>
    </row>
    <row r="20" spans="1:7" s="15" customFormat="1" ht="69" customHeight="1">
      <c r="A20" s="2" t="s">
        <v>63</v>
      </c>
      <c r="B20" s="2" t="s">
        <v>102</v>
      </c>
      <c r="C20" s="72" t="s">
        <v>62</v>
      </c>
      <c r="D20" s="73"/>
      <c r="E20" s="36">
        <v>100821672.23</v>
      </c>
      <c r="F20" s="33">
        <v>117925825.78</v>
      </c>
      <c r="G20" s="33">
        <v>122642858.81</v>
      </c>
    </row>
    <row r="21" spans="1:7" s="3" customFormat="1" ht="30" customHeight="1">
      <c r="A21" s="11" t="s">
        <v>13</v>
      </c>
      <c r="B21" s="11" t="s">
        <v>103</v>
      </c>
      <c r="C21" s="68" t="s">
        <v>7</v>
      </c>
      <c r="D21" s="69"/>
      <c r="E21" s="30">
        <f>E22+E23+E24</f>
        <v>949145427.61</v>
      </c>
      <c r="F21" s="30">
        <f>F22+F23+F24</f>
        <v>1026217421.63</v>
      </c>
      <c r="G21" s="30">
        <f>G22+G23+G24</f>
        <v>1112577960.8400002</v>
      </c>
    </row>
    <row r="22" spans="1:7" s="3" customFormat="1" ht="38.25" customHeight="1">
      <c r="A22" s="2" t="s">
        <v>14</v>
      </c>
      <c r="B22" s="2" t="s">
        <v>104</v>
      </c>
      <c r="C22" s="66" t="s">
        <v>9</v>
      </c>
      <c r="D22" s="77"/>
      <c r="E22" s="33">
        <v>217417007</v>
      </c>
      <c r="F22" s="33">
        <v>223872007</v>
      </c>
      <c r="G22" s="33">
        <v>230972007</v>
      </c>
    </row>
    <row r="23" spans="1:7" s="3" customFormat="1" ht="38.25" customHeight="1">
      <c r="A23" s="2" t="s">
        <v>15</v>
      </c>
      <c r="B23" s="60" t="s">
        <v>145</v>
      </c>
      <c r="C23" s="87" t="s">
        <v>146</v>
      </c>
      <c r="D23" s="88"/>
      <c r="E23" s="33">
        <v>203401788.08</v>
      </c>
      <c r="F23" s="33">
        <v>207244510.29</v>
      </c>
      <c r="G23" s="33">
        <v>211240941.4</v>
      </c>
    </row>
    <row r="24" spans="1:7" s="3" customFormat="1" ht="32.25" customHeight="1">
      <c r="A24" s="2" t="s">
        <v>147</v>
      </c>
      <c r="B24" s="2" t="s">
        <v>105</v>
      </c>
      <c r="C24" s="66" t="s">
        <v>12</v>
      </c>
      <c r="D24" s="77"/>
      <c r="E24" s="33">
        <v>528326632.53</v>
      </c>
      <c r="F24" s="33">
        <v>595100904.34</v>
      </c>
      <c r="G24" s="33">
        <v>670365012.44</v>
      </c>
    </row>
    <row r="25" spans="1:7" s="3" customFormat="1" ht="24.75" customHeight="1">
      <c r="A25" s="11" t="s">
        <v>17</v>
      </c>
      <c r="B25" s="16" t="s">
        <v>106</v>
      </c>
      <c r="C25" s="68" t="s">
        <v>37</v>
      </c>
      <c r="D25" s="69"/>
      <c r="E25" s="49">
        <f>E26+E27</f>
        <v>95306956.19</v>
      </c>
      <c r="F25" s="49">
        <f>F26+F27</f>
        <v>93176956.19</v>
      </c>
      <c r="G25" s="49">
        <f>G26+G27</f>
        <v>93176956.19</v>
      </c>
    </row>
    <row r="26" spans="1:7" s="3" customFormat="1" ht="72.75" customHeight="1">
      <c r="A26" s="1" t="s">
        <v>52</v>
      </c>
      <c r="B26" s="21" t="s">
        <v>107</v>
      </c>
      <c r="C26" s="66" t="s">
        <v>38</v>
      </c>
      <c r="D26" s="77"/>
      <c r="E26" s="50">
        <v>90985756.19</v>
      </c>
      <c r="F26" s="33">
        <v>90985756.19</v>
      </c>
      <c r="G26" s="33">
        <v>90985756.19</v>
      </c>
    </row>
    <row r="27" spans="1:7" s="3" customFormat="1" ht="79.5" customHeight="1">
      <c r="A27" s="1" t="s">
        <v>53</v>
      </c>
      <c r="B27" s="40" t="s">
        <v>108</v>
      </c>
      <c r="C27" s="72" t="s">
        <v>16</v>
      </c>
      <c r="D27" s="73"/>
      <c r="E27" s="50">
        <v>4321200</v>
      </c>
      <c r="F27" s="33">
        <v>2191200</v>
      </c>
      <c r="G27" s="33">
        <v>2191200</v>
      </c>
    </row>
    <row r="28" spans="1:7" s="17" customFormat="1" ht="84" customHeight="1">
      <c r="A28" s="39" t="s">
        <v>19</v>
      </c>
      <c r="B28" s="39" t="s">
        <v>109</v>
      </c>
      <c r="C28" s="82" t="s">
        <v>18</v>
      </c>
      <c r="D28" s="83"/>
      <c r="E28" s="52">
        <f>E29+E30+E31+E32+E33</f>
        <v>736579064.08</v>
      </c>
      <c r="F28" s="52">
        <f>F29+F30+F31+F32+F33</f>
        <v>681373088.5799999</v>
      </c>
      <c r="G28" s="52">
        <f>G29+G30+G31+G32+G33</f>
        <v>685439081.4</v>
      </c>
    </row>
    <row r="29" spans="1:7" s="17" customFormat="1" ht="186" customHeight="1">
      <c r="A29" s="11" t="s">
        <v>80</v>
      </c>
      <c r="B29" s="11" t="s">
        <v>110</v>
      </c>
      <c r="C29" s="68" t="s">
        <v>36</v>
      </c>
      <c r="D29" s="69"/>
      <c r="E29" s="35">
        <v>8530943.28</v>
      </c>
      <c r="F29" s="30">
        <v>186993.28</v>
      </c>
      <c r="G29" s="30">
        <v>186993.28</v>
      </c>
    </row>
    <row r="30" spans="1:7" s="18" customFormat="1" ht="59.25" customHeight="1">
      <c r="A30" s="2" t="s">
        <v>81</v>
      </c>
      <c r="B30" s="2" t="s">
        <v>111</v>
      </c>
      <c r="C30" s="66" t="s">
        <v>54</v>
      </c>
      <c r="D30" s="77"/>
      <c r="E30" s="36">
        <v>402</v>
      </c>
      <c r="F30" s="33">
        <v>0</v>
      </c>
      <c r="G30" s="33">
        <v>0</v>
      </c>
    </row>
    <row r="31" spans="1:7" s="15" customFormat="1" ht="207.75" customHeight="1">
      <c r="A31" s="2" t="s">
        <v>82</v>
      </c>
      <c r="B31" s="2" t="s">
        <v>112</v>
      </c>
      <c r="C31" s="84" t="s">
        <v>72</v>
      </c>
      <c r="D31" s="85"/>
      <c r="E31" s="36">
        <v>704835054.07</v>
      </c>
      <c r="F31" s="33">
        <v>656271075.29</v>
      </c>
      <c r="G31" s="33">
        <v>658489631.44</v>
      </c>
    </row>
    <row r="32" spans="1:7" s="15" customFormat="1" ht="63" customHeight="1">
      <c r="A32" s="2" t="s">
        <v>83</v>
      </c>
      <c r="B32" s="2" t="s">
        <v>113</v>
      </c>
      <c r="C32" s="66" t="s">
        <v>47</v>
      </c>
      <c r="D32" s="77"/>
      <c r="E32" s="36">
        <v>4684851.63</v>
      </c>
      <c r="F32" s="36">
        <v>4684851.63</v>
      </c>
      <c r="G32" s="36">
        <v>4684851.63</v>
      </c>
    </row>
    <row r="33" spans="1:7" s="15" customFormat="1" ht="177" customHeight="1">
      <c r="A33" s="13" t="s">
        <v>84</v>
      </c>
      <c r="B33" s="13" t="s">
        <v>114</v>
      </c>
      <c r="C33" s="79" t="s">
        <v>73</v>
      </c>
      <c r="D33" s="86"/>
      <c r="E33" s="37">
        <v>18527813.1</v>
      </c>
      <c r="F33" s="34">
        <v>20230168.38</v>
      </c>
      <c r="G33" s="34">
        <v>22077605.05</v>
      </c>
    </row>
    <row r="34" spans="1:7" s="3" customFormat="1" ht="42.75" customHeight="1">
      <c r="A34" s="2" t="s">
        <v>22</v>
      </c>
      <c r="B34" s="2" t="s">
        <v>115</v>
      </c>
      <c r="C34" s="66" t="s">
        <v>20</v>
      </c>
      <c r="D34" s="77"/>
      <c r="E34" s="36">
        <f>E35</f>
        <v>64695100</v>
      </c>
      <c r="F34" s="36">
        <f>F35</f>
        <v>64695100</v>
      </c>
      <c r="G34" s="36">
        <f>G35</f>
        <v>64695100</v>
      </c>
    </row>
    <row r="35" spans="1:7" s="15" customFormat="1" ht="51" customHeight="1">
      <c r="A35" s="14" t="s">
        <v>24</v>
      </c>
      <c r="B35" s="2" t="s">
        <v>116</v>
      </c>
      <c r="C35" s="72" t="s">
        <v>21</v>
      </c>
      <c r="D35" s="73"/>
      <c r="E35" s="36">
        <v>64695100</v>
      </c>
      <c r="F35" s="36">
        <v>64695100</v>
      </c>
      <c r="G35" s="36">
        <v>64695100</v>
      </c>
    </row>
    <row r="36" spans="1:7" s="15" customFormat="1" ht="54" customHeight="1">
      <c r="A36" s="19" t="s">
        <v>26</v>
      </c>
      <c r="B36" s="11" t="s">
        <v>117</v>
      </c>
      <c r="C36" s="68" t="s">
        <v>49</v>
      </c>
      <c r="D36" s="69"/>
      <c r="E36" s="35">
        <f>E37+E38</f>
        <v>68748159.33</v>
      </c>
      <c r="F36" s="35">
        <f>F37+F38</f>
        <v>68748159.33</v>
      </c>
      <c r="G36" s="35">
        <f>G37+G38</f>
        <v>68748159.33</v>
      </c>
    </row>
    <row r="37" spans="1:7" s="15" customFormat="1" ht="43.5" customHeight="1">
      <c r="A37" s="14" t="s">
        <v>28</v>
      </c>
      <c r="B37" s="2" t="s">
        <v>118</v>
      </c>
      <c r="C37" s="66" t="s">
        <v>50</v>
      </c>
      <c r="D37" s="77"/>
      <c r="E37" s="36">
        <v>31300170.72</v>
      </c>
      <c r="F37" s="36">
        <v>31300170.72</v>
      </c>
      <c r="G37" s="36">
        <v>31300170.72</v>
      </c>
    </row>
    <row r="38" spans="1:7" s="15" customFormat="1" ht="39.75" customHeight="1">
      <c r="A38" s="20" t="s">
        <v>85</v>
      </c>
      <c r="B38" s="21" t="s">
        <v>119</v>
      </c>
      <c r="C38" s="66" t="s">
        <v>51</v>
      </c>
      <c r="D38" s="77"/>
      <c r="E38" s="36">
        <v>37447988.61</v>
      </c>
      <c r="F38" s="36">
        <v>37447988.61</v>
      </c>
      <c r="G38" s="36">
        <v>37447988.61</v>
      </c>
    </row>
    <row r="39" spans="1:7" s="3" customFormat="1" ht="45.75" customHeight="1">
      <c r="A39" s="16" t="s">
        <v>29</v>
      </c>
      <c r="B39" s="16" t="s">
        <v>120</v>
      </c>
      <c r="C39" s="68" t="s">
        <v>23</v>
      </c>
      <c r="D39" s="78"/>
      <c r="E39" s="53">
        <f>E40+E41+E42+E43</f>
        <v>202409203</v>
      </c>
      <c r="F39" s="53">
        <f>F40+F41+F42+F43</f>
        <v>80863632.86999999</v>
      </c>
      <c r="G39" s="53">
        <f>G40+G41+G42+G43</f>
        <v>74469639.1</v>
      </c>
    </row>
    <row r="40" spans="1:7" s="3" customFormat="1" ht="27" customHeight="1">
      <c r="A40" s="21" t="s">
        <v>31</v>
      </c>
      <c r="B40" s="21" t="s">
        <v>121</v>
      </c>
      <c r="C40" s="66" t="s">
        <v>25</v>
      </c>
      <c r="D40" s="67"/>
      <c r="E40" s="54">
        <v>20048989.89</v>
      </c>
      <c r="F40" s="43">
        <v>14029763.25</v>
      </c>
      <c r="G40" s="33">
        <v>12105298</v>
      </c>
    </row>
    <row r="41" spans="1:7" s="15" customFormat="1" ht="183" customHeight="1">
      <c r="A41" s="42" t="s">
        <v>45</v>
      </c>
      <c r="B41" s="42" t="s">
        <v>122</v>
      </c>
      <c r="C41" s="79" t="s">
        <v>74</v>
      </c>
      <c r="D41" s="80"/>
      <c r="E41" s="55">
        <v>146102322.31</v>
      </c>
      <c r="F41" s="44">
        <v>30585290.02</v>
      </c>
      <c r="G41" s="34">
        <v>26125065.26</v>
      </c>
    </row>
    <row r="42" spans="1:7" s="15" customFormat="1" ht="93.75" customHeight="1">
      <c r="A42" s="21" t="s">
        <v>86</v>
      </c>
      <c r="B42" s="21" t="s">
        <v>123</v>
      </c>
      <c r="C42" s="66" t="s">
        <v>70</v>
      </c>
      <c r="D42" s="67"/>
      <c r="E42" s="54">
        <v>35665024.67</v>
      </c>
      <c r="F42" s="54">
        <v>35655713.47</v>
      </c>
      <c r="G42" s="35">
        <v>35646409.71</v>
      </c>
    </row>
    <row r="43" spans="1:7" s="15" customFormat="1" ht="176.25" customHeight="1">
      <c r="A43" s="21" t="s">
        <v>87</v>
      </c>
      <c r="B43" s="21" t="s">
        <v>124</v>
      </c>
      <c r="C43" s="66" t="s">
        <v>79</v>
      </c>
      <c r="D43" s="67"/>
      <c r="E43" s="54">
        <v>592866.13</v>
      </c>
      <c r="F43" s="54">
        <v>592866.13</v>
      </c>
      <c r="G43" s="54">
        <v>592866.13</v>
      </c>
    </row>
    <row r="44" spans="1:7" s="3" customFormat="1" ht="51.75" customHeight="1">
      <c r="A44" s="16" t="s">
        <v>41</v>
      </c>
      <c r="B44" s="16" t="s">
        <v>125</v>
      </c>
      <c r="C44" s="68" t="s">
        <v>27</v>
      </c>
      <c r="D44" s="78"/>
      <c r="E44" s="56">
        <f>E45+E46+E47+E48</f>
        <v>23556156.36</v>
      </c>
      <c r="F44" s="56">
        <f>F45+F46+F47+F48</f>
        <v>23519106.36</v>
      </c>
      <c r="G44" s="56">
        <f>G45+G46+G47+G48</f>
        <v>23507756.36</v>
      </c>
    </row>
    <row r="45" spans="1:7" s="22" customFormat="1" ht="80.25" customHeight="1">
      <c r="A45" s="21" t="s">
        <v>42</v>
      </c>
      <c r="B45" s="21" t="s">
        <v>156</v>
      </c>
      <c r="C45" s="66" t="s">
        <v>152</v>
      </c>
      <c r="D45" s="67"/>
      <c r="E45" s="57">
        <v>387448.85</v>
      </c>
      <c r="F45" s="38">
        <v>350398.85</v>
      </c>
      <c r="G45" s="38">
        <v>339048.85</v>
      </c>
    </row>
    <row r="46" spans="1:7" s="3" customFormat="1" ht="261" customHeight="1">
      <c r="A46" s="21" t="s">
        <v>59</v>
      </c>
      <c r="B46" s="21" t="s">
        <v>157</v>
      </c>
      <c r="C46" s="66" t="s">
        <v>153</v>
      </c>
      <c r="D46" s="67"/>
      <c r="E46" s="57">
        <v>8457651.55</v>
      </c>
      <c r="F46" s="38">
        <v>8457651.55</v>
      </c>
      <c r="G46" s="38">
        <v>8457651.55</v>
      </c>
    </row>
    <row r="47" spans="1:7" s="3" customFormat="1" ht="57" customHeight="1">
      <c r="A47" s="21" t="s">
        <v>60</v>
      </c>
      <c r="B47" s="21" t="s">
        <v>158</v>
      </c>
      <c r="C47" s="74" t="s">
        <v>154</v>
      </c>
      <c r="D47" s="75"/>
      <c r="E47" s="57">
        <v>681071.86</v>
      </c>
      <c r="F47" s="38">
        <v>681071.86</v>
      </c>
      <c r="G47" s="38">
        <v>681071.86</v>
      </c>
    </row>
    <row r="48" spans="1:7" s="3" customFormat="1" ht="72" customHeight="1">
      <c r="A48" s="21" t="s">
        <v>78</v>
      </c>
      <c r="B48" s="21" t="s">
        <v>159</v>
      </c>
      <c r="C48" s="66" t="s">
        <v>155</v>
      </c>
      <c r="D48" s="67"/>
      <c r="E48" s="57">
        <v>14029984.1</v>
      </c>
      <c r="F48" s="38">
        <v>14029984.1</v>
      </c>
      <c r="G48" s="38">
        <v>14029984.1</v>
      </c>
    </row>
    <row r="49" spans="1:7" s="3" customFormat="1" ht="32.25" customHeight="1">
      <c r="A49" s="11" t="s">
        <v>35</v>
      </c>
      <c r="B49" s="46" t="s">
        <v>126</v>
      </c>
      <c r="C49" s="68" t="s">
        <v>30</v>
      </c>
      <c r="D49" s="69"/>
      <c r="E49" s="35">
        <f>E50</f>
        <v>66148732.7</v>
      </c>
      <c r="F49" s="35">
        <f>F50</f>
        <v>67159734.83</v>
      </c>
      <c r="G49" s="35">
        <f>G50</f>
        <v>69174546.95</v>
      </c>
    </row>
    <row r="50" spans="1:7" s="15" customFormat="1" ht="51" customHeight="1">
      <c r="A50" s="23" t="s">
        <v>44</v>
      </c>
      <c r="B50" s="41" t="s">
        <v>127</v>
      </c>
      <c r="C50" s="72" t="s">
        <v>32</v>
      </c>
      <c r="D50" s="73"/>
      <c r="E50" s="37">
        <v>66148732.7</v>
      </c>
      <c r="F50" s="37">
        <v>67159734.83</v>
      </c>
      <c r="G50" s="37">
        <v>69174546.95</v>
      </c>
    </row>
    <row r="51" spans="1:10" s="22" customFormat="1" ht="45" customHeight="1">
      <c r="A51" s="11"/>
      <c r="B51" s="11" t="s">
        <v>128</v>
      </c>
      <c r="C51" s="81" t="s">
        <v>33</v>
      </c>
      <c r="D51" s="81"/>
      <c r="E51" s="35">
        <f>E52+E57+E59</f>
        <v>17310124949.17</v>
      </c>
      <c r="F51" s="35">
        <f>F52+F57+F59</f>
        <v>16977884249.17</v>
      </c>
      <c r="G51" s="35">
        <f>G52+G57+G59</f>
        <v>16600748149.17</v>
      </c>
      <c r="H51" s="65"/>
      <c r="I51" s="65"/>
      <c r="J51" s="65"/>
    </row>
    <row r="52" spans="1:10" s="3" customFormat="1" ht="61.5" customHeight="1">
      <c r="A52" s="16" t="s">
        <v>56</v>
      </c>
      <c r="B52" s="11" t="s">
        <v>129</v>
      </c>
      <c r="C52" s="69" t="s">
        <v>34</v>
      </c>
      <c r="D52" s="68"/>
      <c r="E52" s="56">
        <f>E53+E54+E55+E56</f>
        <v>17298664700</v>
      </c>
      <c r="F52" s="56">
        <f>F53+F54+F55+F56</f>
        <v>16966424000</v>
      </c>
      <c r="G52" s="56">
        <f>G53+G54+G55+G56</f>
        <v>16589287900</v>
      </c>
      <c r="H52" s="63"/>
      <c r="I52" s="63"/>
      <c r="J52" s="63"/>
    </row>
    <row r="53" spans="1:7" s="3" customFormat="1" ht="40.5" customHeight="1">
      <c r="A53" s="21" t="s">
        <v>57</v>
      </c>
      <c r="B53" s="2" t="s">
        <v>150</v>
      </c>
      <c r="C53" s="67" t="s">
        <v>151</v>
      </c>
      <c r="D53" s="67"/>
      <c r="E53" s="57">
        <v>65003700</v>
      </c>
      <c r="F53" s="57">
        <v>0</v>
      </c>
      <c r="G53" s="61">
        <v>0</v>
      </c>
    </row>
    <row r="54" spans="1:7" s="15" customFormat="1" ht="57.75" customHeight="1">
      <c r="A54" s="21" t="s">
        <v>88</v>
      </c>
      <c r="B54" s="2" t="s">
        <v>138</v>
      </c>
      <c r="C54" s="67" t="s">
        <v>58</v>
      </c>
      <c r="D54" s="67"/>
      <c r="E54" s="54">
        <v>3105962400</v>
      </c>
      <c r="F54" s="54">
        <v>3837937300</v>
      </c>
      <c r="G54" s="36">
        <v>4046800400</v>
      </c>
    </row>
    <row r="55" spans="1:7" s="15" customFormat="1" ht="43.5" customHeight="1">
      <c r="A55" s="21" t="s">
        <v>89</v>
      </c>
      <c r="B55" s="2" t="s">
        <v>139</v>
      </c>
      <c r="C55" s="67" t="s">
        <v>76</v>
      </c>
      <c r="D55" s="67"/>
      <c r="E55" s="54">
        <v>13537618400</v>
      </c>
      <c r="F55" s="54">
        <v>12538339600</v>
      </c>
      <c r="G55" s="36">
        <v>12536339200</v>
      </c>
    </row>
    <row r="56" spans="1:7" s="15" customFormat="1" ht="32.25" customHeight="1">
      <c r="A56" s="42" t="s">
        <v>149</v>
      </c>
      <c r="B56" s="13" t="s">
        <v>140</v>
      </c>
      <c r="C56" s="76" t="s">
        <v>68</v>
      </c>
      <c r="D56" s="76"/>
      <c r="E56" s="55">
        <v>590080200</v>
      </c>
      <c r="F56" s="55">
        <v>590147100</v>
      </c>
      <c r="G56" s="37">
        <v>6148300</v>
      </c>
    </row>
    <row r="57" spans="1:7" s="15" customFormat="1" ht="124.5" customHeight="1">
      <c r="A57" s="2" t="s">
        <v>91</v>
      </c>
      <c r="B57" s="45" t="s">
        <v>130</v>
      </c>
      <c r="C57" s="95" t="s">
        <v>143</v>
      </c>
      <c r="D57" s="96"/>
      <c r="E57" s="36">
        <f>E58</f>
        <v>13649217.26</v>
      </c>
      <c r="F57" s="36">
        <f>F58</f>
        <v>13649217.26</v>
      </c>
      <c r="G57" s="36">
        <f>G58</f>
        <v>13649217.26</v>
      </c>
    </row>
    <row r="58" spans="1:7" s="15" customFormat="1" ht="66" customHeight="1">
      <c r="A58" s="2" t="s">
        <v>92</v>
      </c>
      <c r="B58" s="45" t="s">
        <v>141</v>
      </c>
      <c r="C58" s="95" t="s">
        <v>90</v>
      </c>
      <c r="D58" s="96"/>
      <c r="E58" s="36">
        <v>13649217.26</v>
      </c>
      <c r="F58" s="36">
        <v>13649217.26</v>
      </c>
      <c r="G58" s="36">
        <v>13649217.26</v>
      </c>
    </row>
    <row r="59" spans="1:7" ht="96" customHeight="1">
      <c r="A59" s="11" t="s">
        <v>134</v>
      </c>
      <c r="B59" s="47" t="s">
        <v>131</v>
      </c>
      <c r="C59" s="110" t="s">
        <v>132</v>
      </c>
      <c r="D59" s="111"/>
      <c r="E59" s="58">
        <f>E60</f>
        <v>-2188968.09</v>
      </c>
      <c r="F59" s="58">
        <f>F60</f>
        <v>-2188968.09</v>
      </c>
      <c r="G59" s="58">
        <f>G60</f>
        <v>-2188968.09</v>
      </c>
    </row>
    <row r="60" spans="1:7" ht="107.25" customHeight="1">
      <c r="A60" s="13" t="s">
        <v>135</v>
      </c>
      <c r="B60" s="13" t="s">
        <v>142</v>
      </c>
      <c r="C60" s="112" t="s">
        <v>133</v>
      </c>
      <c r="D60" s="113"/>
      <c r="E60" s="59">
        <v>-2188968.09</v>
      </c>
      <c r="F60" s="59">
        <v>-2188968.09</v>
      </c>
      <c r="G60" s="59">
        <v>-2188968.09</v>
      </c>
    </row>
    <row r="61" spans="3:4" ht="18.75">
      <c r="C61" s="114"/>
      <c r="D61" s="115"/>
    </row>
    <row r="62" spans="3:5" ht="18.75">
      <c r="C62" s="114"/>
      <c r="D62" s="115"/>
      <c r="E62" s="48"/>
    </row>
    <row r="63" spans="3:4" ht="18.75">
      <c r="C63" s="114"/>
      <c r="D63" s="115"/>
    </row>
    <row r="64" spans="3:4" ht="18.75">
      <c r="C64" s="114"/>
      <c r="D64" s="115"/>
    </row>
  </sheetData>
  <sheetProtection/>
  <mergeCells count="67">
    <mergeCell ref="C59:D59"/>
    <mergeCell ref="C60:D60"/>
    <mergeCell ref="C61:D61"/>
    <mergeCell ref="C62:D62"/>
    <mergeCell ref="C63:D63"/>
    <mergeCell ref="C64:D64"/>
    <mergeCell ref="C57:D57"/>
    <mergeCell ref="C58:D58"/>
    <mergeCell ref="F1:G1"/>
    <mergeCell ref="F2:G2"/>
    <mergeCell ref="F3:G3"/>
    <mergeCell ref="F6:G6"/>
    <mergeCell ref="E8:E9"/>
    <mergeCell ref="E7:G7"/>
    <mergeCell ref="A5:G5"/>
    <mergeCell ref="C7:D9"/>
    <mergeCell ref="B7:B9"/>
    <mergeCell ref="A7:A9"/>
    <mergeCell ref="C11:D11"/>
    <mergeCell ref="C12:D12"/>
    <mergeCell ref="C13:D13"/>
    <mergeCell ref="C14:D14"/>
    <mergeCell ref="C10:D10"/>
    <mergeCell ref="C15:D15"/>
    <mergeCell ref="C16:D16"/>
    <mergeCell ref="C17:D17"/>
    <mergeCell ref="C18:D18"/>
    <mergeCell ref="C19:D19"/>
    <mergeCell ref="C20:D20"/>
    <mergeCell ref="C37:D37"/>
    <mergeCell ref="C21:D21"/>
    <mergeCell ref="C22:D22"/>
    <mergeCell ref="C24:D24"/>
    <mergeCell ref="C25:D25"/>
    <mergeCell ref="C26:D26"/>
    <mergeCell ref="C27:D27"/>
    <mergeCell ref="C23:D23"/>
    <mergeCell ref="C51:D51"/>
    <mergeCell ref="C28:D28"/>
    <mergeCell ref="C29:D29"/>
    <mergeCell ref="C44:D44"/>
    <mergeCell ref="C30:D30"/>
    <mergeCell ref="C31:D31"/>
    <mergeCell ref="C32:D32"/>
    <mergeCell ref="C33:D33"/>
    <mergeCell ref="C34:D34"/>
    <mergeCell ref="C35:D35"/>
    <mergeCell ref="C48:D48"/>
    <mergeCell ref="C47:D47"/>
    <mergeCell ref="C56:D56"/>
    <mergeCell ref="C55:D55"/>
    <mergeCell ref="C54:D54"/>
    <mergeCell ref="C38:D38"/>
    <mergeCell ref="C39:D39"/>
    <mergeCell ref="C40:D40"/>
    <mergeCell ref="C41:D41"/>
    <mergeCell ref="C42:D42"/>
    <mergeCell ref="C45:D45"/>
    <mergeCell ref="C53:D53"/>
    <mergeCell ref="C36:D36"/>
    <mergeCell ref="C52:D52"/>
    <mergeCell ref="F8:F9"/>
    <mergeCell ref="G8:G9"/>
    <mergeCell ref="C50:D50"/>
    <mergeCell ref="C49:D49"/>
    <mergeCell ref="C43:D43"/>
    <mergeCell ref="C46:D46"/>
  </mergeCells>
  <printOptions horizontalCentered="1"/>
  <pageMargins left="0.7874015748031497" right="0.3937007874015748" top="0.3937007874015748" bottom="0.3937007874015748" header="0" footer="0"/>
  <pageSetup firstPageNumber="9" useFirstPageNumber="1" fitToHeight="6" fitToWidth="1" horizontalDpi="600" verticalDpi="600" orientation="portrait" paperSize="9" scale="58" r:id="rId1"/>
  <headerFooter scaleWithDoc="0" alignWithMargins="0">
    <oddFooter>&amp;R&amp;"Times New Roman,обычный"&amp;P</oddFooter>
  </headerFooter>
  <rowBreaks count="3" manualBreakCount="3">
    <brk id="28" max="6" man="1"/>
    <brk id="41" max="6" man="1"/>
    <brk id="5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shum</dc:creator>
  <cp:keywords/>
  <dc:description/>
  <cp:lastModifiedBy>Трифонова Наталья Константиновна</cp:lastModifiedBy>
  <cp:lastPrinted>2019-11-14T11:48:44Z</cp:lastPrinted>
  <dcterms:created xsi:type="dcterms:W3CDTF">2007-11-27T05:49:08Z</dcterms:created>
  <dcterms:modified xsi:type="dcterms:W3CDTF">2019-11-14T11:48:51Z</dcterms:modified>
  <cp:category/>
  <cp:version/>
  <cp:contentType/>
  <cp:contentStatus/>
</cp:coreProperties>
</file>