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activeTab="0"/>
  </bookViews>
  <sheets>
    <sheet name="оценка" sheetId="1" r:id="rId1"/>
  </sheets>
  <definedNames>
    <definedName name="Z_39AF37AC_1372_4689_84F6_3101A7B23F01_.wvu.PrintArea" localSheetId="0" hidden="1">'оценка'!$A$1:$F$19</definedName>
    <definedName name="Z_83C8B6CF_C8E9_41C5_82B3_C5C53F53B8DB_.wvu.PrintArea" localSheetId="0" hidden="1">'оценка'!$A$1:$F$19</definedName>
    <definedName name="Z_D4143ED9_B842_431A_9916_D7DC847DD1A1_.wvu.PrintArea" localSheetId="0" hidden="1">'оценка'!$A$1:$F$31</definedName>
    <definedName name="Z_D4143ED9_B842_431A_9916_D7DC847DD1A1_.wvu.Rows" localSheetId="0" hidden="1">'оценка'!$13:$18</definedName>
    <definedName name="Z_F5242DB6_6436_43F6_AF5D_A54ECE655A82_.wvu.PrintArea" localSheetId="0" hidden="1">'оценка'!$A$1:$F$13</definedName>
    <definedName name="_xlnm.Print_Area" localSheetId="0">'оценка'!$A$1:$G$19</definedName>
  </definedNames>
  <calcPr fullCalcOnLoad="1"/>
</workbook>
</file>

<file path=xl/sharedStrings.xml><?xml version="1.0" encoding="utf-8"?>
<sst xmlns="http://schemas.openxmlformats.org/spreadsheetml/2006/main" count="34" uniqueCount="28">
  <si>
    <t>Наименование показателя</t>
  </si>
  <si>
    <t xml:space="preserve">Ожидаемое исполнение 
</t>
  </si>
  <si>
    <t>Источники финансирования дефицита</t>
  </si>
  <si>
    <t>% исполнения</t>
  </si>
  <si>
    <t>(рублей)</t>
  </si>
  <si>
    <t>Дефицит (-)</t>
  </si>
  <si>
    <t>Отклонение
(гр.4-гр.3)</t>
  </si>
  <si>
    <t>Доходы, всего</t>
  </si>
  <si>
    <t>Расходы, всего</t>
  </si>
  <si>
    <t>средства местного бюджета</t>
  </si>
  <si>
    <t>средства межбюджетных трансфертов из бюджетов других уровней</t>
  </si>
  <si>
    <t>Отдел управления муниципальным долгом,  тел. (3462) 52-24-37</t>
  </si>
  <si>
    <t>Отдел городского хозяйства,  тел. (3462) 52-20-72</t>
  </si>
  <si>
    <t>Отдел доходов,   тел. (3462) 52-22-45</t>
  </si>
  <si>
    <t>ост н.г.</t>
  </si>
  <si>
    <t>Д</t>
  </si>
  <si>
    <t>И</t>
  </si>
  <si>
    <t>Р</t>
  </si>
  <si>
    <t>ост к.г.</t>
  </si>
  <si>
    <t>СОБСТВЕННЫЕ</t>
  </si>
  <si>
    <t>МЕЖБЮДЖЕТКА</t>
  </si>
  <si>
    <t>ВСЕГО ост к.г.</t>
  </si>
  <si>
    <r>
      <t xml:space="preserve">Оценка ожидаемого исполнения бюджета городского округа город Сургут за 2018 год
</t>
    </r>
    <r>
      <rPr>
        <sz val="14"/>
        <rFont val="Times New Roman"/>
        <family val="1"/>
      </rPr>
      <t>(по состоянию на 15.10.2018)</t>
    </r>
  </si>
  <si>
    <r>
      <t>Утвержденный бюджет 
на 2018 год 
(</t>
    </r>
    <r>
      <rPr>
        <sz val="14"/>
        <color indexed="8"/>
        <rFont val="Times New Roman"/>
        <family val="1"/>
      </rPr>
      <t>в редакции решения Думы города от 02.10.2018 
№ 323-VI ДГ )</t>
    </r>
  </si>
  <si>
    <t>Уточненный план на 2018 год</t>
  </si>
  <si>
    <t>Отдел социальной сферы,   тел. (3462) 52-20-59</t>
  </si>
  <si>
    <t>ДФт</t>
  </si>
  <si>
    <t>Примечание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</si>
</sst>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р_."/>
    <numFmt numFmtId="178" formatCode="0.0"/>
    <numFmt numFmtId="179" formatCode="0.000"/>
    <numFmt numFmtId="180" formatCode="0.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 wrapText="1"/>
    </xf>
    <xf numFmtId="178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48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78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4" fontId="51" fillId="0" borderId="10" xfId="0" applyNumberFormat="1" applyFont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top" wrapText="1"/>
      <protection locked="0"/>
    </xf>
    <xf numFmtId="4" fontId="8" fillId="32" borderId="10" xfId="0" applyNumberFormat="1" applyFont="1" applyFill="1" applyBorder="1" applyAlignment="1">
      <alignment horizontal="center" vertical="center"/>
    </xf>
    <xf numFmtId="4" fontId="50" fillId="32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top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 outlineLevelRow="1"/>
  <cols>
    <col min="1" max="1" width="51.125" style="1" customWidth="1"/>
    <col min="2" max="2" width="32.875" style="1" customWidth="1"/>
    <col min="3" max="3" width="23.375" style="1" customWidth="1"/>
    <col min="4" max="4" width="24.625" style="1" customWidth="1"/>
    <col min="5" max="5" width="21.25390625" style="1" customWidth="1"/>
    <col min="6" max="6" width="15.00390625" style="1" customWidth="1"/>
    <col min="7" max="7" width="15.375" style="1" customWidth="1"/>
    <col min="8" max="16384" width="9.125" style="1" customWidth="1"/>
  </cols>
  <sheetData>
    <row r="1" spans="1:7" ht="38.25" customHeight="1">
      <c r="A1" s="42" t="s">
        <v>22</v>
      </c>
      <c r="B1" s="42"/>
      <c r="C1" s="42"/>
      <c r="D1" s="42"/>
      <c r="E1" s="42"/>
      <c r="F1" s="42"/>
      <c r="G1" s="37"/>
    </row>
    <row r="2" spans="1:7" ht="18" customHeight="1">
      <c r="A2" s="19"/>
      <c r="B2" s="19"/>
      <c r="C2" s="19"/>
      <c r="D2" s="19"/>
      <c r="E2" s="19"/>
      <c r="F2" s="20" t="s">
        <v>4</v>
      </c>
      <c r="G2" s="20"/>
    </row>
    <row r="3" spans="1:7" ht="100.5" customHeight="1">
      <c r="A3" s="21" t="s">
        <v>0</v>
      </c>
      <c r="B3" s="22" t="s">
        <v>23</v>
      </c>
      <c r="C3" s="22" t="s">
        <v>24</v>
      </c>
      <c r="D3" s="22" t="s">
        <v>1</v>
      </c>
      <c r="E3" s="22" t="s">
        <v>6</v>
      </c>
      <c r="F3" s="23" t="s">
        <v>3</v>
      </c>
      <c r="G3" s="23" t="s">
        <v>27</v>
      </c>
    </row>
    <row r="4" spans="1:7" s="2" customFormat="1" ht="18.75">
      <c r="A4" s="24">
        <v>1</v>
      </c>
      <c r="B4" s="24">
        <v>2</v>
      </c>
      <c r="C4" s="24">
        <v>3</v>
      </c>
      <c r="D4" s="25">
        <v>4</v>
      </c>
      <c r="E4" s="24">
        <v>5</v>
      </c>
      <c r="F4" s="25">
        <v>6</v>
      </c>
      <c r="G4" s="25"/>
    </row>
    <row r="5" spans="1:7" s="3" customFormat="1" ht="18.75">
      <c r="A5" s="26" t="s">
        <v>7</v>
      </c>
      <c r="B5" s="27">
        <v>23465671590.370003</v>
      </c>
      <c r="C5" s="27">
        <v>23623604669.370003</v>
      </c>
      <c r="D5" s="27">
        <v>24196504069.370003</v>
      </c>
      <c r="E5" s="27">
        <v>572899400</v>
      </c>
      <c r="F5" s="28">
        <v>102.42511423645186</v>
      </c>
      <c r="G5" s="28"/>
    </row>
    <row r="6" spans="1:7" s="2" customFormat="1" ht="18.75">
      <c r="A6" s="29" t="s">
        <v>9</v>
      </c>
      <c r="B6" s="30">
        <v>10488418451.59</v>
      </c>
      <c r="C6" s="30">
        <v>10488418451.59</v>
      </c>
      <c r="D6" s="30">
        <v>10552418451.59</v>
      </c>
      <c r="E6" s="31">
        <v>64000000</v>
      </c>
      <c r="F6" s="32">
        <v>100.6101968594731</v>
      </c>
      <c r="G6" s="32"/>
    </row>
    <row r="7" spans="1:7" s="2" customFormat="1" ht="38.25" customHeight="1">
      <c r="A7" s="33" t="s">
        <v>10</v>
      </c>
      <c r="B7" s="30">
        <v>12977253138.78</v>
      </c>
      <c r="C7" s="30">
        <v>13135186217.78</v>
      </c>
      <c r="D7" s="30">
        <v>13644085617.78</v>
      </c>
      <c r="E7" s="31">
        <v>508899400</v>
      </c>
      <c r="F7" s="32">
        <v>103.87432192861603</v>
      </c>
      <c r="G7" s="32"/>
    </row>
    <row r="8" spans="1:7" s="3" customFormat="1" ht="18.75">
      <c r="A8" s="26" t="s">
        <v>8</v>
      </c>
      <c r="B8" s="34">
        <v>24610580554.03</v>
      </c>
      <c r="C8" s="34">
        <v>24768513633.03</v>
      </c>
      <c r="D8" s="34">
        <v>25341413033.03</v>
      </c>
      <c r="E8" s="34">
        <v>572899400</v>
      </c>
      <c r="F8" s="28">
        <v>102.31301485623267</v>
      </c>
      <c r="G8" s="28"/>
    </row>
    <row r="9" spans="1:7" s="2" customFormat="1" ht="18.75">
      <c r="A9" s="29" t="s">
        <v>9</v>
      </c>
      <c r="B9" s="35">
        <v>11586516039.98</v>
      </c>
      <c r="C9" s="39">
        <v>11586516039.98</v>
      </c>
      <c r="D9" s="39">
        <v>11650516039.98</v>
      </c>
      <c r="E9" s="36">
        <v>64000000</v>
      </c>
      <c r="F9" s="32">
        <v>100.55236621413344</v>
      </c>
      <c r="G9" s="32"/>
    </row>
    <row r="10" spans="1:7" s="2" customFormat="1" ht="39" customHeight="1">
      <c r="A10" s="33" t="s">
        <v>10</v>
      </c>
      <c r="B10" s="35">
        <v>13024064514.05</v>
      </c>
      <c r="C10" s="39">
        <v>13181997593.05</v>
      </c>
      <c r="D10" s="39">
        <v>13690896993.05</v>
      </c>
      <c r="E10" s="36">
        <v>508899400</v>
      </c>
      <c r="F10" s="32">
        <v>103.86056359370228</v>
      </c>
      <c r="G10" s="32"/>
    </row>
    <row r="11" spans="1:7" s="3" customFormat="1" ht="18.75">
      <c r="A11" s="26" t="s">
        <v>5</v>
      </c>
      <c r="B11" s="27">
        <v>-1144908963.659996</v>
      </c>
      <c r="C11" s="40">
        <v>-1144908963.659996</v>
      </c>
      <c r="D11" s="27">
        <v>-1144908963.659996</v>
      </c>
      <c r="E11" s="27">
        <v>0</v>
      </c>
      <c r="F11" s="28">
        <v>100</v>
      </c>
      <c r="G11" s="28"/>
    </row>
    <row r="12" spans="1:7" s="3" customFormat="1" ht="22.5" customHeight="1">
      <c r="A12" s="5" t="s">
        <v>2</v>
      </c>
      <c r="B12" s="9">
        <v>1144908963.66</v>
      </c>
      <c r="C12" s="41">
        <v>1144908963.66</v>
      </c>
      <c r="D12" s="38">
        <v>1144908963.66</v>
      </c>
      <c r="E12" s="7">
        <v>0</v>
      </c>
      <c r="F12" s="6">
        <v>100</v>
      </c>
      <c r="G12" s="6"/>
    </row>
    <row r="13" ht="18.75" outlineLevel="1"/>
    <row r="14" spans="4:5" ht="18.75" outlineLevel="1">
      <c r="D14" s="8"/>
      <c r="E14" s="8"/>
    </row>
    <row r="15" spans="1:5" ht="18.75" outlineLevel="1">
      <c r="A15" s="10" t="s">
        <v>13</v>
      </c>
      <c r="D15" s="8"/>
      <c r="E15" s="8"/>
    </row>
    <row r="16" spans="1:5" ht="18.75" outlineLevel="1">
      <c r="A16" s="10" t="s">
        <v>25</v>
      </c>
      <c r="D16" s="8"/>
      <c r="E16" s="8"/>
    </row>
    <row r="17" spans="1:5" ht="18.75" outlineLevel="1">
      <c r="A17" s="10" t="s">
        <v>12</v>
      </c>
      <c r="D17" s="8"/>
      <c r="E17" s="8"/>
    </row>
    <row r="18" spans="1:4" ht="18.75" outlineLevel="1">
      <c r="A18" s="4" t="s">
        <v>11</v>
      </c>
      <c r="D18" s="8"/>
    </row>
    <row r="19" spans="1:4" ht="18.75">
      <c r="A19" s="4"/>
      <c r="C19" s="8"/>
      <c r="D19" s="8"/>
    </row>
    <row r="20" spans="1:4" ht="18.75">
      <c r="A20" s="13"/>
      <c r="B20" s="13" t="s">
        <v>19</v>
      </c>
      <c r="C20" s="14"/>
      <c r="D20" s="14"/>
    </row>
    <row r="21" spans="1:5" ht="18.75">
      <c r="A21" s="15" t="s">
        <v>14</v>
      </c>
      <c r="B21" s="16">
        <v>150897555.71</v>
      </c>
      <c r="C21" s="16">
        <f>B21</f>
        <v>150897555.71</v>
      </c>
      <c r="D21" s="16">
        <f>B21</f>
        <v>150897555.71</v>
      </c>
      <c r="E21" s="12"/>
    </row>
    <row r="22" spans="1:5" ht="18.75">
      <c r="A22" s="15" t="s">
        <v>15</v>
      </c>
      <c r="B22" s="16">
        <f>B6</f>
        <v>10488418451.59</v>
      </c>
      <c r="C22" s="16">
        <f>C6</f>
        <v>10488418451.59</v>
      </c>
      <c r="D22" s="16">
        <f>D6</f>
        <v>10552418451.59</v>
      </c>
      <c r="E22" s="12"/>
    </row>
    <row r="23" spans="1:5" ht="18.75">
      <c r="A23" s="15" t="s">
        <v>16</v>
      </c>
      <c r="B23" s="16">
        <f>B12-B27-B21</f>
        <v>947200032.6800001</v>
      </c>
      <c r="C23" s="16">
        <f>B23</f>
        <v>947200032.6800001</v>
      </c>
      <c r="D23" s="16">
        <f>C23</f>
        <v>947200032.6800001</v>
      </c>
      <c r="E23" s="11"/>
    </row>
    <row r="24" spans="1:5" ht="18.75">
      <c r="A24" s="15" t="s">
        <v>17</v>
      </c>
      <c r="B24" s="16">
        <f>B9</f>
        <v>11586516039.98</v>
      </c>
      <c r="C24" s="16">
        <f>C9</f>
        <v>11586516039.98</v>
      </c>
      <c r="D24" s="16">
        <f>D9</f>
        <v>11650516039.98</v>
      </c>
      <c r="E24" s="11"/>
    </row>
    <row r="25" spans="1:5" ht="18.75">
      <c r="A25" s="15" t="s">
        <v>18</v>
      </c>
      <c r="B25" s="16">
        <f>B21+B22+B23-B24</f>
        <v>0</v>
      </c>
      <c r="C25" s="17">
        <f>C21+C22+C23-C24</f>
        <v>0</v>
      </c>
      <c r="D25" s="18">
        <f>D21+D22+D23-D24</f>
        <v>0</v>
      </c>
      <c r="E25" s="11"/>
    </row>
    <row r="26" spans="1:5" ht="18.75">
      <c r="A26" s="13"/>
      <c r="B26" s="16" t="s">
        <v>20</v>
      </c>
      <c r="C26" s="16"/>
      <c r="D26" s="16"/>
      <c r="E26" s="11"/>
    </row>
    <row r="27" spans="1:5" ht="18.75">
      <c r="A27" s="15" t="s">
        <v>14</v>
      </c>
      <c r="B27" s="16">
        <v>46811375.27</v>
      </c>
      <c r="C27" s="16">
        <f>B27</f>
        <v>46811375.27</v>
      </c>
      <c r="D27" s="16">
        <f>B27</f>
        <v>46811375.27</v>
      </c>
      <c r="E27" s="11"/>
    </row>
    <row r="28" spans="1:5" ht="18.75">
      <c r="A28" s="15" t="s">
        <v>15</v>
      </c>
      <c r="B28" s="16">
        <f>B7</f>
        <v>12977253138.78</v>
      </c>
      <c r="C28" s="16">
        <f>C7</f>
        <v>13135186217.78</v>
      </c>
      <c r="D28" s="16">
        <f>D7</f>
        <v>13644085617.78</v>
      </c>
      <c r="E28" s="11"/>
    </row>
    <row r="29" spans="1:5" ht="18.75">
      <c r="A29" s="15" t="s">
        <v>17</v>
      </c>
      <c r="B29" s="16">
        <f>B10</f>
        <v>13024064514.05</v>
      </c>
      <c r="C29" s="16">
        <f>C10</f>
        <v>13181997593.05</v>
      </c>
      <c r="D29" s="16">
        <f>D10</f>
        <v>13690896993.05</v>
      </c>
      <c r="E29" s="11"/>
    </row>
    <row r="30" spans="1:5" ht="18.75">
      <c r="A30" s="15" t="s">
        <v>18</v>
      </c>
      <c r="B30" s="16">
        <f>B27+B28-B29</f>
        <v>0</v>
      </c>
      <c r="C30" s="17">
        <f>C27+C28-C29</f>
        <v>0</v>
      </c>
      <c r="D30" s="18">
        <f>D27+D28-D29</f>
        <v>0</v>
      </c>
      <c r="E30" s="11"/>
    </row>
    <row r="31" spans="1:5" ht="18.75">
      <c r="A31" s="15" t="s">
        <v>21</v>
      </c>
      <c r="B31" s="18">
        <f>B25+B30</f>
        <v>0</v>
      </c>
      <c r="C31" s="18">
        <f>C25+C30</f>
        <v>0</v>
      </c>
      <c r="D31" s="18">
        <f>D25+D30</f>
        <v>0</v>
      </c>
      <c r="E31" s="11"/>
    </row>
    <row r="32" spans="1:5" ht="18.75">
      <c r="A32" s="13"/>
      <c r="B32" s="16"/>
      <c r="C32" s="16"/>
      <c r="D32" s="16"/>
      <c r="E32" s="11"/>
    </row>
    <row r="33" spans="1:5" ht="18.75">
      <c r="A33" s="1" t="s">
        <v>26</v>
      </c>
      <c r="B33" s="11">
        <f>B22-B24</f>
        <v>-1098097588.3899994</v>
      </c>
      <c r="C33" s="11">
        <f>C22-C24</f>
        <v>-1098097588.3899994</v>
      </c>
      <c r="D33" s="11">
        <f>D22-D24</f>
        <v>-1098097588.3899994</v>
      </c>
      <c r="E33" s="11"/>
    </row>
    <row r="34" spans="2:4" ht="18.75">
      <c r="B34" s="11">
        <f>B23+B21</f>
        <v>1098097588.39</v>
      </c>
      <c r="C34" s="11">
        <f>C23+C21</f>
        <v>1098097588.39</v>
      </c>
      <c r="D34" s="11">
        <f>D23+D21</f>
        <v>1098097588.39</v>
      </c>
    </row>
    <row r="35" spans="2:4" ht="18.75">
      <c r="B35" s="1" t="b">
        <f>-B34=B33</f>
        <v>1</v>
      </c>
      <c r="C35" s="1" t="b">
        <f>-C34=C33</f>
        <v>1</v>
      </c>
      <c r="D35" s="1" t="b">
        <f>-D34=D33</f>
        <v>1</v>
      </c>
    </row>
    <row r="37" spans="2:4" ht="18.75">
      <c r="B37" s="11">
        <f>B28-B29</f>
        <v>-46811375.26999855</v>
      </c>
      <c r="C37" s="11">
        <f>C28-C29</f>
        <v>-46811375.26999855</v>
      </c>
      <c r="D37" s="11">
        <f>D28-D29</f>
        <v>-46811375.26999855</v>
      </c>
    </row>
    <row r="38" spans="2:4" ht="18.75">
      <c r="B38" s="11">
        <f>B27</f>
        <v>46811375.27</v>
      </c>
      <c r="C38" s="11">
        <f>C27</f>
        <v>46811375.27</v>
      </c>
      <c r="D38" s="11">
        <f>D27</f>
        <v>46811375.27</v>
      </c>
    </row>
    <row r="39" spans="2:4" ht="18.75">
      <c r="B39" s="11">
        <f>B38+B37</f>
        <v>1.4528632164001465E-06</v>
      </c>
      <c r="C39" s="11">
        <f>C38+C37</f>
        <v>1.4528632164001465E-06</v>
      </c>
      <c r="D39" s="11">
        <f>D38+D37</f>
        <v>1.4528632164001465E-06</v>
      </c>
    </row>
    <row r="41" spans="2:4" ht="18.75">
      <c r="B41" s="11">
        <f>B23+B21+B27</f>
        <v>1144908963.66</v>
      </c>
      <c r="C41" s="11">
        <f>C23+C21+C27</f>
        <v>1144908963.66</v>
      </c>
      <c r="D41" s="11">
        <f>D23+D21+D27</f>
        <v>1144908963.66</v>
      </c>
    </row>
  </sheetData>
  <sheetProtection/>
  <mergeCells count="1">
    <mergeCell ref="A1:F1"/>
  </mergeCells>
  <printOptions/>
  <pageMargins left="0.7874015748031497" right="0.3937007874015748" top="0.7874015748031497" bottom="0.7874015748031497" header="0.31496062992125984" footer="0.31496062992125984"/>
  <pageSetup firstPageNumber="384" useFirstPageNumber="1" horizontalDpi="600" verticalDpi="600" orientation="landscape" paperSize="9" scale="74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Евсеева Анна Михайловна</dc:creator>
  <cp:keywords/>
  <dc:description/>
  <cp:lastModifiedBy>Фаткулина Альфия Анваровна</cp:lastModifiedBy>
  <cp:lastPrinted>2018-10-17T11:54:56Z</cp:lastPrinted>
  <dcterms:created xsi:type="dcterms:W3CDTF">2009-10-31T11:17:08Z</dcterms:created>
  <dcterms:modified xsi:type="dcterms:W3CDTF">2018-10-18T04:25:28Z</dcterms:modified>
  <cp:category/>
  <cp:version/>
  <cp:contentType/>
  <cp:contentStatus/>
</cp:coreProperties>
</file>