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оценка" sheetId="1" r:id="rId1"/>
  </sheets>
  <definedNames>
    <definedName name="Z_39AF37AC_1372_4689_84F6_3101A7B23F01_.wvu.PrintArea" localSheetId="0" hidden="1">'оценка'!$A$1:$F$19</definedName>
    <definedName name="Z_5AEF7EAB_E690_49A5_BB07_DB3BEA91CA78_.wvu.PrintArea" localSheetId="0" hidden="1">'оценка'!$A$1:$F$19</definedName>
    <definedName name="Z_83C8B6CF_C8E9_41C5_82B3_C5C53F53B8DB_.wvu.PrintArea" localSheetId="0" hidden="1">'оценка'!$A$1:$F$19</definedName>
    <definedName name="Z_D4143ED9_B842_431A_9916_D7DC847DD1A1_.wvu.PrintArea" localSheetId="0" hidden="1">'оценка'!$A$1:$F$19</definedName>
    <definedName name="Z_D4143ED9_B842_431A_9916_D7DC847DD1A1_.wvu.Rows" localSheetId="0" hidden="1">'оценка'!$13:$18</definedName>
    <definedName name="Z_F5242DB6_6436_43F6_AF5D_A54ECE655A82_.wvu.PrintArea" localSheetId="0" hidden="1">'оценка'!$A$1:$F$13</definedName>
    <definedName name="_xlnm.Print_Area" localSheetId="0">'оценка'!$A$1:$F$19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<sst xmlns="http://schemas.openxmlformats.org/spreadsheetml/2006/main" count="20" uniqueCount="18">
  <si>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</si>
  <si>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</si>
  <si>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</si>
  <si>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</si>
  <si>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</si>
  <si>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</si>
  <si>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</si>
  <si>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</si>
  <si>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</si>
  <si>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</si>
  <si>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</si>
  <si>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</si>
  <si>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</si>
  <si>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Отдел доходов,   тел. (3462) 52-22-45</t>
  </si>
  <si>
    <t>Уточненный план на 2018 год</t>
  </si>
  <si>
    <t>Отдел социальной сферы,   тел. (3462) 52-20-59</t>
  </si>
  <si>
    <r>
      <t xml:space="preserve">Оценка ожидаемого исполнения бюджета городского округа город Сургут за 2018 год
</t>
    </r>
    <r>
      <rPr>
        <sz val="14"/>
        <rFont val="Times New Roman"/>
        <family val="1"/>
      </rPr>
      <t>(по состоянию на 25.10.2018)</t>
    </r>
  </si>
  <si>
    <r>
      <t>Утвержденный бюджет 
на 2018 год 
(</t>
    </r>
    <r>
      <rPr>
        <sz val="14"/>
        <color indexed="8"/>
        <rFont val="Times New Roman"/>
        <family val="1"/>
      </rPr>
      <t>в ре</t>
    </r>
    <r>
      <rPr>
        <sz val="14"/>
        <color indexed="8"/>
        <rFont val="Times New Roman"/>
        <family val="1"/>
      </rPr>
      <t>дакции решения Думы города от 24.10.2018 
№ 333-VI ДГ 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</si>
</sst>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р_."/>
    <numFmt numFmtId="178" formatCode="0.0"/>
    <numFmt numFmtId="179" formatCode="0.000"/>
    <numFmt numFmtId="180" formatCode="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78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4" fontId="48" fillId="0" borderId="10" xfId="0" applyNumberFormat="1" applyFont="1" applyBorder="1" applyAlignment="1" applyProtection="1">
      <alignment horizontal="center" vertical="center"/>
      <protection locked="0"/>
    </xf>
    <xf numFmtId="4" fontId="8" fillId="32" borderId="10" xfId="0" applyNumberFormat="1" applyFont="1" applyFill="1" applyBorder="1" applyAlignment="1">
      <alignment horizontal="center" vertical="center"/>
    </xf>
    <xf numFmtId="4" fontId="48" fillId="32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 outlineLevelRow="1"/>
  <cols>
    <col min="1" max="1" width="51.125" style="1" customWidth="1"/>
    <col min="2" max="2" width="32.875" style="1" customWidth="1"/>
    <col min="3" max="3" width="23.375" style="1" customWidth="1"/>
    <col min="4" max="4" width="24.625" style="1" customWidth="1"/>
    <col min="5" max="5" width="21.25390625" style="1" customWidth="1"/>
    <col min="6" max="6" width="15.00390625" style="1" customWidth="1"/>
    <col min="7" max="16384" width="9.125" style="1" customWidth="1"/>
  </cols>
  <sheetData>
    <row r="1" spans="1:6" ht="38.25" customHeight="1">
      <c r="A1" s="32" t="s">
        <v>16</v>
      </c>
      <c r="B1" s="32"/>
      <c r="C1" s="32"/>
      <c r="D1" s="32"/>
      <c r="E1" s="32"/>
      <c r="F1" s="32"/>
    </row>
    <row r="2" spans="1:6" ht="18" customHeight="1">
      <c r="A2" s="11"/>
      <c r="B2" s="11"/>
      <c r="C2" s="11"/>
      <c r="D2" s="11"/>
      <c r="E2" s="11"/>
      <c r="F2" s="12" t="s">
        <v>4</v>
      </c>
    </row>
    <row r="3" spans="1:6" ht="100.5" customHeight="1">
      <c r="A3" s="13" t="s">
        <v>0</v>
      </c>
      <c r="B3" s="14" t="s">
        <v>17</v>
      </c>
      <c r="C3" s="14" t="s">
        <v>14</v>
      </c>
      <c r="D3" s="14" t="s">
        <v>1</v>
      </c>
      <c r="E3" s="14" t="s">
        <v>6</v>
      </c>
      <c r="F3" s="15" t="s">
        <v>3</v>
      </c>
    </row>
    <row r="4" spans="1:6" s="2" customFormat="1" ht="18.75">
      <c r="A4" s="16">
        <v>1</v>
      </c>
      <c r="B4" s="16">
        <v>2</v>
      </c>
      <c r="C4" s="16">
        <v>3</v>
      </c>
      <c r="D4" s="17">
        <v>4</v>
      </c>
      <c r="E4" s="16">
        <v>5</v>
      </c>
      <c r="F4" s="17">
        <v>6</v>
      </c>
    </row>
    <row r="5" spans="1:6" s="3" customFormat="1" ht="18.75">
      <c r="A5" s="18" t="s">
        <v>7</v>
      </c>
      <c r="B5" s="19">
        <f>B6+B7</f>
        <v>23529671590.370003</v>
      </c>
      <c r="C5" s="19">
        <f>C6+C7</f>
        <v>24240673569.370003</v>
      </c>
      <c r="D5" s="19">
        <f>D6+D7</f>
        <v>24240673569.370003</v>
      </c>
      <c r="E5" s="19">
        <f>D5-C5</f>
        <v>0</v>
      </c>
      <c r="F5" s="20">
        <f>D5/C5*100</f>
        <v>100</v>
      </c>
    </row>
    <row r="6" spans="1:6" s="2" customFormat="1" ht="18.75">
      <c r="A6" s="21" t="s">
        <v>9</v>
      </c>
      <c r="B6" s="22">
        <v>10552418451.59</v>
      </c>
      <c r="C6" s="22">
        <v>10552418451.59</v>
      </c>
      <c r="D6" s="22">
        <v>10552418451.59</v>
      </c>
      <c r="E6" s="23">
        <f>D6-C6</f>
        <v>0</v>
      </c>
      <c r="F6" s="24">
        <f aca="true" t="shared" si="0" ref="F6:F12">D6/C6*100</f>
        <v>100</v>
      </c>
    </row>
    <row r="7" spans="1:6" s="2" customFormat="1" ht="38.25" customHeight="1">
      <c r="A7" s="25" t="s">
        <v>10</v>
      </c>
      <c r="B7" s="22">
        <v>12977253138.78</v>
      </c>
      <c r="C7" s="22">
        <v>13688255117.78</v>
      </c>
      <c r="D7" s="22">
        <v>13688255117.78</v>
      </c>
      <c r="E7" s="23">
        <f>D7-C7</f>
        <v>0</v>
      </c>
      <c r="F7" s="24">
        <f t="shared" si="0"/>
        <v>100</v>
      </c>
    </row>
    <row r="8" spans="1:6" s="3" customFormat="1" ht="18.75">
      <c r="A8" s="18" t="s">
        <v>8</v>
      </c>
      <c r="B8" s="26">
        <f>B9+B10</f>
        <v>24674580554.03</v>
      </c>
      <c r="C8" s="26">
        <f>C9+C10</f>
        <v>25385582533.03</v>
      </c>
      <c r="D8" s="26">
        <f>D9+D10</f>
        <v>25385582533.03</v>
      </c>
      <c r="E8" s="26">
        <f>E9+E10</f>
        <v>0</v>
      </c>
      <c r="F8" s="20">
        <f t="shared" si="0"/>
        <v>100</v>
      </c>
    </row>
    <row r="9" spans="1:6" s="2" customFormat="1" ht="18.75">
      <c r="A9" s="21" t="s">
        <v>9</v>
      </c>
      <c r="B9" s="29">
        <v>11650516039.98</v>
      </c>
      <c r="C9" s="29">
        <f>B9</f>
        <v>11650516039.98</v>
      </c>
      <c r="D9" s="29">
        <f>C9</f>
        <v>11650516039.98</v>
      </c>
      <c r="E9" s="27">
        <f>D9-C9</f>
        <v>0</v>
      </c>
      <c r="F9" s="24">
        <f t="shared" si="0"/>
        <v>100</v>
      </c>
    </row>
    <row r="10" spans="1:6" s="2" customFormat="1" ht="39" customHeight="1">
      <c r="A10" s="25" t="s">
        <v>10</v>
      </c>
      <c r="B10" s="29">
        <v>13024064514.05</v>
      </c>
      <c r="C10" s="29">
        <f>13173812414.05+95748+8089346+40+45+500000000+8899400-877500-3447700-1906300+4730700-72700+45743000</f>
        <v>13735066493.05</v>
      </c>
      <c r="D10" s="29">
        <f>C10</f>
        <v>13735066493.05</v>
      </c>
      <c r="E10" s="27">
        <f>D10-C10</f>
        <v>0</v>
      </c>
      <c r="F10" s="24">
        <f t="shared" si="0"/>
        <v>100</v>
      </c>
    </row>
    <row r="11" spans="1:6" s="3" customFormat="1" ht="18.75">
      <c r="A11" s="18" t="s">
        <v>5</v>
      </c>
      <c r="B11" s="19">
        <f>B5-B8</f>
        <v>-1144908963.659996</v>
      </c>
      <c r="C11" s="30">
        <f>C5-C8</f>
        <v>-1144908963.659996</v>
      </c>
      <c r="D11" s="19">
        <f>D5-D8</f>
        <v>-1144908963.659996</v>
      </c>
      <c r="E11" s="19">
        <f>E5-E8</f>
        <v>0</v>
      </c>
      <c r="F11" s="20">
        <f t="shared" si="0"/>
        <v>100</v>
      </c>
    </row>
    <row r="12" spans="1:6" s="3" customFormat="1" ht="22.5" customHeight="1">
      <c r="A12" s="5" t="s">
        <v>2</v>
      </c>
      <c r="B12" s="9">
        <v>1144908963.66</v>
      </c>
      <c r="C12" s="31">
        <f>B12</f>
        <v>1144908963.66</v>
      </c>
      <c r="D12" s="28">
        <f>C12</f>
        <v>1144908963.66</v>
      </c>
      <c r="E12" s="7">
        <f>D12-C12</f>
        <v>0</v>
      </c>
      <c r="F12" s="6">
        <f t="shared" si="0"/>
        <v>100</v>
      </c>
    </row>
    <row r="13" ht="18.75" outlineLevel="1">
      <c r="C13" s="8"/>
    </row>
    <row r="14" spans="3:5" ht="18.75" outlineLevel="1">
      <c r="C14" s="8"/>
      <c r="D14" s="8"/>
      <c r="E14" s="8"/>
    </row>
    <row r="15" spans="1:5" ht="18.75" outlineLevel="1">
      <c r="A15" s="10" t="s">
        <v>13</v>
      </c>
      <c r="D15" s="8"/>
      <c r="E15" s="8"/>
    </row>
    <row r="16" spans="1:5" ht="18.75" outlineLevel="1">
      <c r="A16" s="10" t="s">
        <v>15</v>
      </c>
      <c r="D16" s="8"/>
      <c r="E16" s="8"/>
    </row>
    <row r="17" spans="1:5" ht="18.75" outlineLevel="1">
      <c r="A17" s="10" t="s">
        <v>12</v>
      </c>
      <c r="D17" s="8"/>
      <c r="E17" s="8"/>
    </row>
    <row r="18" spans="1:4" ht="18.75" outlineLevel="1">
      <c r="A18" s="4" t="s">
        <v>11</v>
      </c>
      <c r="D18" s="8"/>
    </row>
    <row r="19" spans="1:4" ht="18.75">
      <c r="A19" s="4"/>
      <c r="C19" s="8"/>
      <c r="D19" s="8"/>
    </row>
  </sheetData>
  <sheetProtection/>
  <mergeCells count="1">
    <mergeCell ref="A1:F1"/>
  </mergeCells>
  <printOptions/>
  <pageMargins left="0.7874015748031497" right="0.3937007874015748" top="0.7874015748031497" bottom="0.7874015748031497" header="0.31496062992125984" footer="0.31496062992125984"/>
  <pageSetup firstPageNumber="380" useFirstPageNumber="1" fitToHeight="0" fitToWidth="1" horizontalDpi="600" verticalDpi="600" orientation="landscape" paperSize="9" scale="8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Фаткулина Альфия Анваровна</cp:lastModifiedBy>
  <cp:lastPrinted>2018-10-26T09:01:40Z</cp:lastPrinted>
  <dcterms:created xsi:type="dcterms:W3CDTF">2009-10-31T11:17:08Z</dcterms:created>
  <dcterms:modified xsi:type="dcterms:W3CDTF">2018-10-29T10:19:56Z</dcterms:modified>
  <cp:category/>
  <cp:version/>
  <cp:contentType/>
  <cp:contentStatus/>
</cp:coreProperties>
</file>