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fanasenko_ev\Desktop\профилактика правонарушений\Отчеты по Программе\отчеты 2021\"/>
    </mc:Choice>
  </mc:AlternateContent>
  <bookViews>
    <workbookView xWindow="0" yWindow="0" windowWidth="28800" windowHeight="12300"/>
  </bookViews>
  <sheets>
    <sheet name="Мероприятия" sheetId="1" r:id="rId1"/>
    <sheet name="Показатели" sheetId="2" r:id="rId2"/>
  </sheets>
  <definedNames>
    <definedName name="_xlnm._FilterDatabase" localSheetId="0" hidden="1">Мероприятия!$D$4:$E$179</definedName>
    <definedName name="_xlnm.Print_Area" localSheetId="0">Мероприятия!$A$1:$F$179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5" i="1" l="1"/>
  <c r="D75" i="1"/>
  <c r="E77" i="1"/>
  <c r="D77" i="1"/>
  <c r="E76" i="1"/>
  <c r="D76" i="1"/>
  <c r="E12" i="1" l="1"/>
  <c r="E178" i="1" l="1"/>
  <c r="D178" i="1" l="1"/>
  <c r="D6" i="1" l="1"/>
  <c r="E27" i="1" l="1"/>
  <c r="E24" i="1" l="1"/>
  <c r="D27" i="1"/>
  <c r="D24" i="1"/>
  <c r="D21" i="1"/>
  <c r="E171" i="1"/>
  <c r="D18" i="1" l="1"/>
  <c r="D9" i="1" l="1"/>
  <c r="E9" i="1"/>
  <c r="D12" i="1"/>
  <c r="D15" i="1"/>
  <c r="E15" i="1"/>
  <c r="E21" i="1"/>
  <c r="E18" i="1" l="1"/>
  <c r="D35" i="1" l="1"/>
  <c r="E35" i="1"/>
  <c r="D36" i="1"/>
  <c r="E36" i="1"/>
  <c r="D42" i="1"/>
  <c r="E42" i="1"/>
  <c r="D78" i="1"/>
  <c r="E78" i="1"/>
  <c r="D81" i="1"/>
  <c r="E81" i="1"/>
  <c r="D84" i="1"/>
  <c r="E84" i="1"/>
  <c r="D102" i="1"/>
  <c r="E102" i="1"/>
  <c r="E179" i="1" l="1"/>
  <c r="D179" i="1"/>
  <c r="D177" i="1" s="1"/>
  <c r="E33" i="1"/>
  <c r="D33" i="1"/>
  <c r="E6" i="1"/>
  <c r="E177" i="1" l="1"/>
  <c r="D45" i="1" l="1"/>
  <c r="G177" i="1"/>
  <c r="E45" i="1"/>
  <c r="D171" i="1" l="1"/>
</calcChain>
</file>

<file path=xl/sharedStrings.xml><?xml version="1.0" encoding="utf-8"?>
<sst xmlns="http://schemas.openxmlformats.org/spreadsheetml/2006/main" count="383" uniqueCount="177">
  <si>
    <t>Наименование</t>
  </si>
  <si>
    <t>уточненный план на 01.01.2021</t>
  </si>
  <si>
    <t>Достигнутый результат в рамках основного мероприятия (мероприятия)</t>
  </si>
  <si>
    <t>Источники финансирования</t>
  </si>
  <si>
    <t>всего, в том числе</t>
  </si>
  <si>
    <t>за счет межбюджетных трансфертов из окружного бюджета</t>
  </si>
  <si>
    <t>Ответственный (администратор или соадминистратор)</t>
  </si>
  <si>
    <t xml:space="preserve">за счет средств местного бюджета </t>
  </si>
  <si>
    <t>х</t>
  </si>
  <si>
    <t xml:space="preserve">департамент образования  </t>
  </si>
  <si>
    <t xml:space="preserve">департамент образования  
</t>
  </si>
  <si>
    <t>Основное мероприятие 1.1.
Создание и организация деятельности народных дружин (целевой показатель №1 из таблицы №1)</t>
  </si>
  <si>
    <t xml:space="preserve">Основное мероприятие  2.1.  Мониторинг наркоситуации в городе (целевой показатель 
№5 из таблицы № 1). </t>
  </si>
  <si>
    <t xml:space="preserve">Основное мероприятие  2.2.  Организация и проведение пресс-конференций, брифингов с участием представителей Администрации города, СМИ, силовых структур, учреждений системы здравоохранения, членов антинаркотической комиссии на темы профилактики наркомании и пропаганды здорового образа жизни (целевой показатель  № 5 из таблицы № 1) .  </t>
  </si>
  <si>
    <t xml:space="preserve">Основное мероприятие  2.3. Реализация комплекса профилактических мероприятий для обучающихся, их родителей (законных представителей), педагогов, пропагандирующих здоровый образ жизни, направленных на информирование об административной и уголовной ответственности несовершеннолетних за потребление, приобретение, хранение наркотических средств и психотропных веществ, признаках их потребления, негативных последствиях потребления для здоровья подростка, местах реабилитации наркозависимы (целевой показатель № 5 из таблицы № 1) </t>
  </si>
  <si>
    <t>Основное мероприятие 2.4. Организация и проведение мероприятий, посвящённых Международному дню борьбы со злоупотреблением наркотическими средствами и их незаконным оборотом, для обучающихся муниципальных бюджетных общеобразовательных учреждений (целевой показатель № 5 из таблицы № 1) .</t>
  </si>
  <si>
    <t>Основное мероприятие 2.5. Квест "Тропа здоровья", направленный на пропаганду здорового образа жизни (целевой показатель 
№ 5 из таблицы № 1) .</t>
  </si>
  <si>
    <t>Основное мероприятие 2.6. Реализация курса по профилактике употребления наркотических средств и психотропных веществ "Я принимаю вызов!" для обучающихся 5 - 9 классов (целевой показатель № 5 из таблицы № 1) .</t>
  </si>
  <si>
    <t>Основное мероприятие  2.7. Культурно-массовые мероприятия, способствующие формированию здорового образа жизни, в том числе противодействующие наркозависимости.</t>
  </si>
  <si>
    <t>Основное мероприятие  2.8. Организация и проведение спортивных мероприятий, направленных на первичную профилактику наркомании и формированию здорового образа жизни (целевой показатель № 5 из таблицы № 1) .</t>
  </si>
  <si>
    <t>Мероприятие 2.8.1.  Открытое первенство города Сургута по баскетболу среди девушек, в рамках кампании «Спорт против наркотиков» (целевой показатель № 5 из таблицы № 1).</t>
  </si>
  <si>
    <t xml:space="preserve">Мероприятие  2.8.3. Реализация комплекса мер первичной профилактики наркомании 
и формированию здорового образа жизни. Акция «Здоровое поколение» .
</t>
  </si>
  <si>
    <t>Основное мероприятие  2.9. Тематические часы (встречи с сотрудниками полиции, родительские собрания и т.д.) (целевой показатель № 5 из таблицы № 1).</t>
  </si>
  <si>
    <t xml:space="preserve">Основное мероприятие  2.10. Проведение социально-психологического тестирования обучающихся муниципальных бюджетных общеобразовательных учреждений, направленного на раннее выявление незаконного потребления наркотических средств и психотропных веществ (целевой показатель № 5 из таблицы № 1).
</t>
  </si>
  <si>
    <t>Основное мероприятие 2.11. Видео-лекторий по профилактике психоактивных веществ (целевой показатель № 5 из таблицы № 1) .</t>
  </si>
  <si>
    <t xml:space="preserve">Основное мероприятие 2.12. Дискуссионный круглый стол «наркомания – болезнь или преступление?» (целевой показатель № 5 из таблицы № 1). </t>
  </si>
  <si>
    <t xml:space="preserve">Основное мероприятие 2.13. Организация и проведение мероприятий в клубах и центрах по месту жительства, направленных на профилактику незаконного потребления наркотических и психотропных веществ, наркомании и токсикомании, а также мероприятий, направленных на формирование здорового образа жизни (целевой показатель 
№ 5 из таблицы № 1) . </t>
  </si>
  <si>
    <t xml:space="preserve">Общий объем финансирования
программы - всего,
в том числе
</t>
  </si>
  <si>
    <t>Содержание муниципальных служащих, выполняющих государственные полномочия осуществлено в полном объеме.</t>
  </si>
  <si>
    <t xml:space="preserve">В 37 (100%) общеобразовательных учреждениях функционируют центры психолого-педагогической, медицинской и социальной помощи (далее – центр ППМС помощи). Специалистами центров ППМС помощи организовано сопровождение 100% обучающихся, испытывающих трудности в освоении основных общеобразовательных программ, своем развитии и социальной адаптации, проводятся индивидуальные консультации учащихся, родителей (законных представителей) по вопросам обучения, воспитания, развития; реализуются индивидуальные программы психолого-педагогического сопровождения учащихся, проводятся коррекционно-развивающие занятия.
Подведомственными общеобразовательными учреждениями изучены и используются в работе эффективные практики работы с семьями и детьми в Российской Федерации по преодолению кризисных ситуаций:  
– алгоритмы действий для педагогов и родителей, учащихся по раннему выявлению и реагированию на деструктивное поведение несовершеннолетних, проявляющееся под воздействием информации негативного характера, распространяемой в сети Интернет;
– методические рекомендации для педагогов-психологов и социальных педагогов по проведению профилактической работы с несовершеннолетними, склонными к суицидальному поведению;
– методические рекомендации по вопросам, связанным с ресоциализацией подростков, подвергшихся деструктивному психологическому воздействию сторонников религиозно-экстремистской и террористической направленности.
</t>
  </si>
  <si>
    <t xml:space="preserve">за счет межбюджетных трансфертов из окружного бюджета                                                                                                                                                                                                                                                                                                                                                                         </t>
  </si>
  <si>
    <t>управление физической культуры и спорта</t>
  </si>
  <si>
    <t xml:space="preserve">управление физической культуры и спорта </t>
  </si>
  <si>
    <t xml:space="preserve">управление физической культуры и спорта
</t>
  </si>
  <si>
    <t>департамент образования</t>
  </si>
  <si>
    <t xml:space="preserve">управление массовых коммуникаций
управление по обеспечению деятельности административных и других коллегиальных органов
</t>
  </si>
  <si>
    <t xml:space="preserve">управление по обеспечению деятельности административных и других коллегиальных органов
</t>
  </si>
  <si>
    <t>МКУ "Наш город"</t>
  </si>
  <si>
    <t>МКУ "ХЭУ"</t>
  </si>
  <si>
    <t>МКУ "УИТС г.Сургута</t>
  </si>
  <si>
    <t>МКУ "ЕДДС"</t>
  </si>
  <si>
    <t>МКУ "УИТС г.Сургута"</t>
  </si>
  <si>
    <t>МКУ "УИТС"</t>
  </si>
  <si>
    <t>управление по обеспечению деятельности административных и других коллегиальных органов</t>
  </si>
  <si>
    <t>департамент городского 
хозяйства</t>
  </si>
  <si>
    <t xml:space="preserve">управление массовых коммуникаций
</t>
  </si>
  <si>
    <t>1. Сведения об исполнении программных мероприятий, объеме финансирования муниципальной программы за 2021 год.</t>
  </si>
  <si>
    <t>факт за 2021 год</t>
  </si>
  <si>
    <t xml:space="preserve">Основное мероприятие 1.2.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 </t>
  </si>
  <si>
    <t xml:space="preserve">сновное мероприятие 1.3. Проведение ежегодного конкурса  народных дружинников </t>
  </si>
  <si>
    <t>Основное мероприятие 1.4.  Выплата компенсации за проезд в общественном транспорте гражданам, являющихся членами народных дружин</t>
  </si>
  <si>
    <t>Основное мероприятие 1.5.
Осуществление отдельных государственных полномочий по созданию и обеспечению деятельности административной комиссии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Законом ХМАО-Югры "Об административных правонарушениях"(целевой показатель №3 из таблицы № 1)</t>
  </si>
  <si>
    <t>Мероприятие 1.5.1 
Содержание аппарата  административной комиссии.</t>
  </si>
  <si>
    <t>Мероприятие 1.5.2 
Материально-техническое обеспечение деятельности административной комиссии</t>
  </si>
  <si>
    <t>В полном обьеме выполнены функции по материально-техническому обеспечению деятельности административной комиссии.
Заключенные в 2021 году муниципальные контракты и договоры на оказание услуг связи, услуг такси, коммунальных услуг, услуг по техническому обслуживанию и содержанию имущества, услуг охраны, а также муниципальные контракты и договоры на поставку воды питьевой, канцелярских товаров, бумаги и изделий из бумаги, были исполнены в полном объёме и в установленный срок.</t>
  </si>
  <si>
    <t xml:space="preserve">Мероприятие 1.5.3 
Информационно-коммуникационное обеспечение деятельности административной комиссии  </t>
  </si>
  <si>
    <t>Мероприятие 1.5.4     Определение перечня должностных лиц Администрации города, уполномоченных составлять протоколы об администартивных правонарушениях, предусмотренный пунктом 2 статьи 48 Закона ХМАО - Югры "Об административных правонарушениях"</t>
  </si>
  <si>
    <t xml:space="preserve">Основное мероприятие 1.6.  Обеспечение бесперебойного функционирования и развития оборудования систем видеонаблюдения и фото-видеофиксации АПК "Безопасный город" (целевой показатель № 1 из таблицы № 1) </t>
  </si>
  <si>
    <t>Мероприятие. 1.6.1.  Обеспечение бесперебойного функционирования оборудования систем видеонаблюдения и фото-видеофиксации АПК "Безопасный город"</t>
  </si>
  <si>
    <t xml:space="preserve">Основное мероприятие 1.8. Техническое обслуживание и ремонт системы контроля за транспортными потоками "Навигация" (целевой показатель № 1 из таблицы № 1) </t>
  </si>
  <si>
    <t xml:space="preserve">Основное мероприятие 1.9. Аренда помещения в целях предоставления для работы на обслуживаемом администрптивном участке сотруднику, замещающему должность участкового уполномоченного Полиции УМВД России по городу Сургуту  (целевой показатель № 1 из таблицы 
№1) </t>
  </si>
  <si>
    <r>
      <t xml:space="preserve">1.Из бюджета Ханты-Мансийского автономного округа – 305,00 тыс. руб.: 
1.1. Личное страхование народных дружинников – 40,3 тыс. рублей. Заключен договор № 1049 от 16.09.2021.
1.2 Материальное стимулирование граждан, являющихся членами народных дружин по итогам работы за 5 месяцев (июль-ноябрь) в объеме  273,9 тыс. рублей. Выплаты произведены 76 членам дружин на основании Постановления 
№ 11170 от 23.12.2021
1.3. Материальное стимулирование граждан, являющихся членами народных дружин по итогам работы за 3 и 4 квартал 2021 в объеме 276 тыс. рублей.
1.4. Приобретение удостоверений и вкладышей -  19,8 тыс. рублей. Заключен договор № 433 от 16.04.21. 
2.  Из бюджета муниципального образования Сургут – 305,00 тыс. руб.:
2.1. Личное страхование народных дружинников – 40,3 тыс. рублей. Заключен договор № 1049 от 16.09.2021.
2.2. Материальное стимулирование граждан, являющихся членами народных дружин по итогам работы за 5 месяцев (июль-ноябрь) в объеме  273,9 тыс. рублей. Выплаты произведены 76 членам дружин на основании Постановления 
№ 11170 от 23.12.2021
2.3. Материальное стимулирование граждан, являющихся членами народных дружин по итогам работы за 3 и 4 квартал 2021 в объеме 276 тыс. рублей.
2.4. Приобретение удостоверений и вкладышей -  19,8 тыс. рублей. Заключен договор № 433 от 16.04.21. 
</t>
    </r>
    <r>
      <rPr>
        <sz val="9"/>
        <rFont val="Times New Roman"/>
        <family val="1"/>
        <charset val="204"/>
      </rPr>
      <t xml:space="preserve">2.5. Содержание стационарных постов охраны общественного порядка на сумму 578 тыс. руб. (услуги по электроснабжению, по тех.обслуживанию ОПС, по тех.обслуживанию системы видеонаблюдения, по уборке нежилых сообщений, по охране, по поставке манекена и мониторов). </t>
    </r>
    <r>
      <rPr>
        <sz val="9"/>
        <color rgb="FF22272F"/>
        <rFont val="Times New Roman"/>
        <family val="1"/>
        <charset val="204"/>
      </rPr>
      <t xml:space="preserve">
</t>
    </r>
  </si>
  <si>
    <t xml:space="preserve">Основное мероприятие 1.7. Обеспечение функционирования и развития систем видеонаблюдения в сфере общественного порядка (целевой показатель № 1 из таблицы № 1) </t>
  </si>
  <si>
    <t>управление по делам гражданской обороны и чрезвычайным ситуациям</t>
  </si>
  <si>
    <t>Основное мероприятие 1.10. Обеспечение охраны общественного порядка при проведении общегородских, праздничных, культурно-массовых и спортивных мероприятий (целевой показатель N 2 из таблицы N 1)</t>
  </si>
  <si>
    <t>Мероприятие 1.10.1. Приобретение технических средств усиления контроля доступа и проведение работ, обеспечивающих их функционирование"</t>
  </si>
  <si>
    <t>Мероприятие 1.10. 2. Обеспечение охраны общественного порядка при проведении общегородских праздничных, культурно-массовых и спортивных мероприятий (приобретение и установка секционных ограждений)</t>
  </si>
  <si>
    <t>департамент городского хозяйства</t>
  </si>
  <si>
    <t xml:space="preserve">Основное мероприятие 1.11. Внедрение и эксплуатация аппаратно программного комплекса "Безопасный город"(целевой показатель № 1 из таблицы № 1) </t>
  </si>
  <si>
    <t xml:space="preserve">Основное мероприятие 1.12. Организация семинара для специалистов психолого-педагогического и медико-социального сопровождения несовершеннолетних, находящихся в социально-опасном положении (целевой показатель № 4 из таблицы № 1) 
</t>
  </si>
  <si>
    <t>В 2021 году в оперативное пользование МКУ "ЕДДС города Сургута" согласно Постановлению Администрации города передано оборудование системы видеонаблюдения (СВН) на 6 объектах и 9 комплексов мониторинга окружающей среды (КМОС). При этом в рамках данной программы финансируется только техническое обслуживание и текущий ремонт  СВН по мероприятию 1.1., что организовано по факту выделения финансирования с ноября 2021 года. Финансирование содержания КМОС, а также предоставления каналов и электропитания для СВН и КМОС производится в рамках другой муниципальной программы.</t>
  </si>
  <si>
    <t>В 2021 году более 300 специалистов психолого-педагогического, медицинского и социального сопровождения приняли участие в семинарах по вопросам сопровождения несовершеннолетних, находящихся в социально опасном положении, организованных специалистами МКУ «Центр диагностики и консультирования» по темам: «Социально-психорого-педагогическое сопровождение несовершеннолетних, находящихся в конфликте с законом",  «Социально-педагогическое сопровождение детей и семей, находящихся в социально-опасном положении, трудной жизненной ситуации".</t>
  </si>
  <si>
    <t xml:space="preserve">Основное мероприятие 1.13.
Реализация межведомственного плана профилактических мероприятий с обучающимися муниципальных бюджетных общеобразовательных учреждений на учебный год
(целевой показатель № 4 из таблицы № 1) </t>
  </si>
  <si>
    <t>за счет межбюджетных трансфертов из окружного бюджет</t>
  </si>
  <si>
    <t xml:space="preserve">Основное мероприятие  1.14
Размещение на сайтах муниципальных организаций, сайте педагогического сообщества «Сурвики», в школьных средствах массовой информации проблем подростковой преступности, злоупотребления психоактивными веществами (ПАВ), спиртосодержащими напитками среди несовершеннолетних (целевой показатель № 4 из таблицы № 1) </t>
  </si>
  <si>
    <t>Департаментом образования и подведомственными образовательными учреждениями обеспечено 100% выполнение мероприятий межведомственного плана профилактических мероприятий с обучающимися муниципальных бюджетных общеобразовательных учреждений в 2021 году.</t>
  </si>
  <si>
    <t>за счет средств местного бюджета</t>
  </si>
  <si>
    <t xml:space="preserve">Основное мероприятие  1.15
Участие специалистов в межведомственных семинарах по проблеме профилактики безнадзорности и правонарушений несовершеннолетних
(целевой показатель № 4 из таблицы № 1) </t>
  </si>
  <si>
    <t>Департаментом образования обеспечено участие специалистов 77 образовательных учреждений (100%) в межведомственных семинарах по проблеме профилактики безнадзорности и правонарушений несовершеннолетних.</t>
  </si>
  <si>
    <t xml:space="preserve">Основное мероприятие  1.16
Оказание социально-психологической помощи учащимся, имеющим проблемы в поведении и обучении  (целевой показатель № 4 из таблицы № 1) </t>
  </si>
  <si>
    <t xml:space="preserve">всего, в том числе </t>
  </si>
  <si>
    <t xml:space="preserve">всего, в том числе  </t>
  </si>
  <si>
    <t xml:space="preserve">Основное мероприятие  1.18
Оказание помощи в трудовом и  бытовом устройстве, а так же в социальной реабилитации несовершеннолетних и членов их семей. (целевой показатель № 3 из таблицы № 1) </t>
  </si>
  <si>
    <t xml:space="preserve">Основное мероприятие 1.20
Взаимодействие с некомерческими организациями, чья основная деятельность связана с профилактикой социально опасных форм поведения граждан в рамках деятельности коллегиальных органов (целевой показатель № 4 из таблицы № 1) </t>
  </si>
  <si>
    <t xml:space="preserve">Основное мероприятие  1.21.
Размещение на официальном портале Администрации города интерактивной  карты безопасности (целевой показатель № 1 из таблицы № 1) </t>
  </si>
  <si>
    <t>Карта безопасности включает информацию по отделам полиции и Управлению МВД РФ по городу Сургуту, местам их размещения, местам размещения пунктов участковых уполномоченных и границам участков, местах размещения опорных пунктов народной дружины и границах охраняемых народными дружинами территорий. Кроме того карта безопасности содержит информацию о местах размещения аварийных служб, обновляется ежеквартально на основании сведений, предоставленных УМВД  России по городу Сургуту.</t>
  </si>
  <si>
    <t xml:space="preserve">Основное мероприятие  1.22.
Правовое просвещение и правовое информирование граждан. Реализация плана мероприятий по правовому просвещению граждан в городе Сургуте на 2019 - 2023 годы, утвержденного распоряжением Администрации от 19.02.2019 № 270 (целевой показатель № 1 из таблицы № 1) </t>
  </si>
  <si>
    <t xml:space="preserve"> Реализация плана мероприятий по правовому просвещению граждан в городе Сургуте на 2019 - 2023 годы, утвержденного распоряжением Администрации от 19.02.2019 № 270 обобщена МКУ "Наш город". В 2021 году план исполнен в полном объеме.</t>
  </si>
  <si>
    <t xml:space="preserve">Основное мероприятие  1.23.
Реализация плана профилактических мероприятий по формированию культуры безопасного использования компьютерных технологий, расчетных банковских карт, социальных сетей на территории муниципального образования город Сургут. (целевой показатель № 1 из таблицы № 1) </t>
  </si>
  <si>
    <t xml:space="preserve">Результаты мониторинга наркоситуации в городе за 2021 год  будут утверждены в ходе очередного заседания Антинаркотической комиссии ХМАО-Югры в 1 квартале текущего года. Доклад о деятельности антинаркотической комиссии города Сургута направлен в Департамент внутренней политики округа (исх. № 01-02-79/2 от 11.01.2021). </t>
  </si>
  <si>
    <t xml:space="preserve">План профилактических мероприятий по формированию культуры безопасного использования компьютерных технологий, расчетных банковских карт, социальных сетей на территории муниципального образования город Сургут в 2021 году исполнен в полном объеме. 15.09.2021 на очередном заседании Думы города принято решение о выделении дополнительных средств в размере 2 000 0000,00 руб. на создание видеороликов социальной рекламы, направленных на профилактику дистанционно совершаемых краж безналичных денежных средств и мошенничеств, развитие финансовой и киберграмотности населения. По итогам электронного аукциона заключен муниципальный контракт № 01-12-393/1 от 22.11.2021 с телекомпанией «СургутИнформ-ТВ». В рамках контракта произведено 4 видеоролика с хронометражем от 20 до 60 секунд. Общее количество трансляций видеороликов – 640, в том числе не менее 50% - в вечерний прайм-тайм (с 19.00 до 21.00). По условиям контракта видеоролики переданы Администрации города для осуществления трансляций  на экранах и мониторах. </t>
  </si>
  <si>
    <t>29.06.2021 проведена пресс-конференция по профилактике наркомании и пропаганды здорового образа жизни с участием представителей Администрации города, силовых структур, учреждений системы здравоохранения, членов антинаркотической комиссии.</t>
  </si>
  <si>
    <t>Реализация комплекса профилактических мероприятий для обучающихся, их родителей (законных представителей), педагогов, пропагандирующих здоровый образ жизни, направленных на информирование об административной и уголовной ответственности несовершеннолетних за потребление, приобретение, хранение наркотических средств и психотропных веществ, признаках их потребления, негативных последствиях потребления для здоровья подростка, местах реабилитации наркозависимых осуществляется в 37 (100%) подведомственных общеобразовательных учреждениях (акции, оперативно-профилактические операции, дни здоровья, классные часы, тематические встречи, курсы, и др.). Участниками более 2100 мероприятий в 2021 году стали  80 500 учащихся, родителей (законных представителей), педагогических работников.</t>
  </si>
  <si>
    <t xml:space="preserve">В рамках месячника антинаркотической направленности, посвященного Международному дню борьбы с наркоманией и незаконным оборотом наркотиков, в период работы лагерей с дневным пребыванием детей на базе муниципальных общеобразовательных учреждений было организовано проведение мероприятий с учащимися: 
– лекции, беседы, информационные часы, викторины по профилактике курения, употребления алкогольных напитков, некурительных, бестабачных, никотиносодержащих смесей, наркотических средств и психотропных веществ, 
о предусмотренной законодательством ответственности за их употребление, за появление в общественных местах в состоянии опьянения;
– тренинговые занятия: «Алкоголь. Факты», «Снюсы», «Пивной алкоголизм», «Спайс», «Похитители энергии», «День откровенных вопросов и ответов».
Культурно-массовые, спортивные, познавательные, интерактивные мероприятия, пропагандирующие здоровый образ жизни, проводятся с привлечением сотрудников правоохранительных органов, специалистов БУ ХМАО-Югры «Центр общественного здоровья и медицинской профилактики», БУ ХМАО-Югры «Сургутская клиническая психоневрологическая больница». Участие сотрудников учреждений системы профилактики осуществляется с соблюдением требований санитарного законодательства в условиях ограничительных мер
</t>
  </si>
  <si>
    <t>В КВЕСТе приняли участие дети и подростки, проживающие на территории города Сургута, посещающие молодежно-подростковые клубы и центры МБУ «Вариант». КВЕСТ включал в себя прохождение 4 профилактических станций по маршрутному листу.
В ходе проведения мероприятия все участники получили раздаточный материал (памятки, буклеты) с наглядной информацией о пагубном влиянии табака, курительных смесей, СНЮСа, агитационные буклеты с призывом к здоровому образу жизни.
Охват участников – 222 человека. Просмотров в социальной сети – 2065.
2 июня 2021 года на территории Центра военно-прикладных видов спорта МБУ «ЦСП «Сибирский легион» организован и проведён квест "Тропа здоровья". В квесте приняли участие 20 воспитанников Центра спортивного туризма и парашютного спорта. Мероприятие способствовало приобретению в игровой форме новых необходимых знаний по ЗОЖ и формированию у воспитанников мотивации на ведение здорового образа жизни.</t>
  </si>
  <si>
    <t>В 2020/21 учебном году программу курса осваивали 24102 чел (100% учащихся 5-9 классов). В первом полугодии  2021/22 учебном году программу курса осваивают 25167 учащихся (100% учащихся 5-9 классов). 
Программа курса нацелена создание социально-педагогических условий развития личности подростков, содействия формированию негативного отношения  к употреблению ПАВ, представлений о здоровом образе жизни и важнейших социальных навыках, способствующих успешной адаптации в современном обществе.</t>
  </si>
  <si>
    <t xml:space="preserve">комитет культуры </t>
  </si>
  <si>
    <t xml:space="preserve">Мероприятия антинаркотической направленности организуются в муниципальных учреждениях, курируемых комитетом, в рамках текущей деятельности.
В начале февраля в муниципальные учреждения, курируемые комитетом, направлен план мероприятий по снижению количества смертельных отравлений от употребления наркотических средств и психотропных веществ для реализации в части, касающейся учреждения:
- распространены памятки по профилактике наркомании, о соблюдении правил безопасности размещены на официальных сайтах и информационных стендах учреждений культуры;
- проведены беседы, классные часы «Вредные привычки. Как от них избавиться?», «За здоровый образ жизни», «Профилактика наркомании»;
- размещен для просмотра на видеохостинге «YouTube» антинаркотический клип для школ (https://youtu.be/b-09nVEAREk);
- организован просмотр видеофильма «За здоровый образ жизни». 
Работа с родителями (законными представителями) обучающихся учреждений осуществлялась в дистанционной форме, рассылкой материалов в группах Viber, частичным сопровождением на сайтах учреждений дополнительного образования в разделе «Воспитательная и профилактическая работа».
Общий охват участников составил более 2000 человек.
В период с 22 по 26 марта 2021 года 9 курируемых комитетом учреждений приняли участие в оперативно-профилактической операции «Здоровье» (проведены беседы «Скажем НЕТ – Скажем ДА!», «Советы врача - нарколога», «Вредные привычки. Как от них избавиться?»; показаны презентации и видеролики по указанной тематике, распространены памятки «За здоровый образ жизни», «Профилактика наркомании»). Охват участников составил 6 410 человек.
Согласно плану проведения в 2021 году месячника антинаркотической направленности и популяризации здорового образа жизни, посвященного Международному дню борьбы со злоупотреблением наркотическими средствами и их незаконному обороту в период с 26 мая по 26 июня муниципальными учреждениями проведены следующие мероприятия:
- реализована культурно-просветительская программа для школьников АРТ поиск (5 занятий, 140 человек);
- размещены информационные памятки на официальных Интернет-страницах учреждений (44 публикации);
- проведены лекции с руководителями творческих коллективов по профилактике употребления наркотических средств и психотропных веществ среди несовершеннолетних;
- размещен к просмотру антинаркотический клип для школ, профилактика пав, наркотиков, размещенный на видеохостинге Ютуб.
В рамках работы летних лагерей дневного пребывания в муниципальных учреждениях дополнительного образования, курируемых комитетом, прошла неделя пропаганды знаний по здоровому образу жизни (показ антинаркотического клипа по профилактике употребления психоактивных веществ, наркотиков, распространение памяток, беседы «Вредные привычки. Как от них избавиться?», распространены памятки «Опасные объекты», «Безопасное лето». Общий охват участников составил 280 человек.
      Для привлечения несовершеннолетних, состоящих на различных видах профилактического учета, к занятиям в кружках, клубах, творческих секциях, к мероприятиям культурной направленности комитетом культуры Администрации города ежеквартально в адрес субъектов системы профилактики, в том числе в УМВД России по г. Сургуту, направляется план мероприятий для бесплатного посещения подростками. К посещению предложено 272 мероприятия. 
</t>
  </si>
  <si>
    <t>Проведено 21-22.09.2021, приняло участие 67 человек</t>
  </si>
  <si>
    <t>Мероприятие  2.8.2.Городской турнир по спортивной борьбе (греко-римская борьба) среди юношей в рамках компании "Спорт против наркотиков".</t>
  </si>
  <si>
    <t>Проведен 19-22.11.2021, приняло участие 42 человека</t>
  </si>
  <si>
    <t>В рамках исполнения мероприятия  проведено 10 мероприятий, среди них: конкурсы рисунков, выставки, викторины, участие во Всероссийских акциях «10000 шагов к жизни», «Спасем жизнь вместе», привлечено порядка 700 человек.</t>
  </si>
  <si>
    <t>Мероприятие  2.8.4. Городской турнир по ушу в рамках компании "Спорт против наркотиков".</t>
  </si>
  <si>
    <t>Проведен 13-14.11.2021, приняло участие 42 человека</t>
  </si>
  <si>
    <t>Мероприятие 2.8.5. Городской турнир по художественной гимнастике в рамках компании "Спорт против наркотиков".</t>
  </si>
  <si>
    <t>Проведен 04-05.12.2021 года, приняло участие 34 человека</t>
  </si>
  <si>
    <t>Мероприятие 2.8.6. Открытый городской турнир по русским шашкам среди юношей и девушек в рамках компании "Спорт против наркотиков" (основная быстрая и молниеносная программы).</t>
  </si>
  <si>
    <t>Проведен 05.12.2021 года, приняло участие 45 человек</t>
  </si>
  <si>
    <t>Мероприятие 2.8.7. Легкоатлетический пробег, посвященный международному дню борьбы с незаконным оборотом наркотиков.</t>
  </si>
  <si>
    <t>Проведен 05.06.2021, приняло участие 53 человека</t>
  </si>
  <si>
    <t>Мероприятие 2.8.8. Семейные соревнования по скалолазанию, в рамках компании "Спорт против наркотиков".</t>
  </si>
  <si>
    <t>Проведено 22.05.2021, приняло участие 53 человека</t>
  </si>
  <si>
    <t>Муниципальными учреждениями, курируемыми управлением физической культуры и спорта Администрации города проведено 33 беседы с занимающимися и родителями с привлечением сотрудников УМВД и специалистов учреждений здравоохранения. Количество занимающихся, принявших участие в мероприятиях, составило 6 223 человека.</t>
  </si>
  <si>
    <t xml:space="preserve">В 2020/21 учебном году в ежегодном социально-психологическом тестировании приняли участие 18358  учащихся (100% от численности обучающихся, подлежащих тестированию). С учетом результатов социально-психологического тестирования школами организована деятельность по профилактике девиантного поведения и употребления психоактивных веществ среди обучающихся. 
В 2021/22 учебном году в первом этапе социально-психологического тестирования приняли участие 18243 учащихся (100% от численности обучающихся, подлежащих тестированию). С учетом результатов социально-психологического тестирования общеобразовательными учреждениями в период с февраля по май 2022 года будет организована деятельность среди учащихся с выявленной явной рискогенностью.
</t>
  </si>
  <si>
    <t xml:space="preserve">Специалистами центра реализации профилактических программ МБУ «Вариант» была организована и проведена онлайн – лекция совместно с медицинским психологом БУ ХМАО-Югры «Сургутская клиническая психоневрологическая больница». 
Видео встреча размещена в официальной группе «ВКонтакте» «Центра реализации  профилактических программ». Охват – 296 человек.
В рамках развития юнармейской движения 04.06.2021 юнармейцами пожарно-спасательного класса МБОУ СОШ 46 (7 человек) проведён видео-лекторий по профилактике психоактивных веществ. Видеолекторий размещен в официальной группе ВК МБУ «ЦСП «Сибирский легион».
Количество просмотров - 215.
</t>
  </si>
  <si>
    <t xml:space="preserve">В течение отчетного периода «Центром реализации профилактических программ» МБУ «Вариант» курируемым отделом молодежной политики Администрации города, проведено 24 мероприятия, направленные на профилактику употребления наркотических средств и психотропных веществ:
-Акция «Дыши легко», приуроченная к Международному Дню без табака.
-Акции «Наш выбор – ТВОРЧЕСТВО!».
-Акция за здоровый образ жизни «Добавь движения»
-Акция «Общее дело», в рамках Дня трезвости»
-Тематическая неделя пропаганды ЗОЖ «Правда или ложь»
-Акция «Касается даже тех, кого не касается»,  приуроченная Всемирному Дню борьбы со СПИДом
Охват участников – 391 человек. Просмотров в социальной сети – 6279.
</t>
  </si>
  <si>
    <t>Основное мероприятие 2.14. Городская акция "PROживи", приуроченная к Международному Дню борьбы с наркоманией и незаконным оборотом наркотиков (совместно с общественными организациями, занимающиеся антинаркотической профилактической работой, в том числе - добровольческой) (целевой показатель N 5 из таблицы N 1).</t>
  </si>
  <si>
    <t xml:space="preserve">Акция проводилась в онлайн – формате на официальной странице «Центра реализации профилактических программ» МБУ «Вариант» в социальной сети «ВКонтакте» https://vk.com/prof.centre. Видеоролики в социальной сети «ВКонтакте» были запущены в 12.00 час. по очерёдности передачи «Эстафеты».
Охват участников –60 человек, Просмотров в социальной сети – 366
</t>
  </si>
  <si>
    <t>Основное мероприятие 2.15.Создание  и распространение социальной рекламы, направленной на профилактику незаконного потребления наркотических средств и психотропных веществ, а также на формирование здорового образа жизни</t>
  </si>
  <si>
    <t xml:space="preserve">15.09.2021 года на очередном заседании Думы города принято решение о выделении дополнительных средств в размере 1 394 385,00 руб. на создание видеороликов социальной рекламы, направленных на снижение показателя смертности от отравлений наркотическими средствами и психотропными веществами; профилактику в городе наркомании и правонарушений, связанных с незаконным оборотом наркотических средств и психотропных веществ; популяризацию здорового образа жизни. 
По итогам электронного аукциона, управлением массовых коммуникаций заключен муниципальный контракт (01-12-392/1 от 22.11.2021) с телекомпанией «СургутИнформ-ТВ». В его рамках произведено 3 видеоролика, общее количество трансляций которых составило – 300. По условиям контракта данные видеоролики были размещены в сети Интернет в социальных сетях в группе редакции. Адаптированные видеоролики переданы Администрации города для дальнейшей трансляции на муниципальных экранах и мониторах.
</t>
  </si>
  <si>
    <t>Основное мероприятие 2.16. Организация и проведение мероприятий правового просветительского характера для целевых групп населения (наркозависимые и их окружение, лица, состоящие на профилактических учетах, в том числе несовершеннолетние) о предусмотренной законодательством ответственности за немедицинское потребление наркотических средств и психотропных веществ, их незаконный оборот, а также за уклонение от исполнения возложенной судом обязанностей пройти диагностику, лечение от наркомании и (или) реабилитацию (целевой показатель N 5 из таблицы N 1).</t>
  </si>
  <si>
    <t>управление по обеспечению деятельности административных и других коллегиальных органов, отдел по организации работы комиссии по делам несовершеннолетних, защите их прав</t>
  </si>
  <si>
    <t>Предоставление нежилого помещения, расположенного по адресу: г. Сургут, ул. 30 лет Победы, д.54 (пл. 39 кв. м. в.) в безвозмездное пользование УМВД России по городу Сургуту для размещения опорного пункта полиции</t>
  </si>
  <si>
    <r>
      <t>В 2021 году на территории города Сургута продолжались выполняться мероприятия по содержанию (техническое обслуживание и текущий ремонт) систем видеонаблюдения и фото-видеофиксации (СВН и ФВФ) АПК «Безопасный город».
Основной задачей СВН и ФВФ АПК «Безопасный город» является обеспечение безопасности дорожного движения, выявление нарушений правил дорожного движения, обеспечение общественной безопасности.</t>
    </r>
    <r>
      <rPr>
        <sz val="9"/>
        <color rgb="FFFF0000"/>
        <rFont val="Times New Roman"/>
        <family val="1"/>
        <charset val="204"/>
      </rPr>
      <t xml:space="preserve"> </t>
    </r>
    <r>
      <rPr>
        <sz val="9"/>
        <color rgb="FF22272F"/>
        <rFont val="Times New Roman"/>
        <family val="1"/>
        <charset val="204"/>
      </rPr>
      <t xml:space="preserve">
В 2021 году денежные средства были направлены на годовое техническое обслуживание и текущий ремонт СВН и ФВФ АПК «Безопасный город», в т.ч. поставку электроэнергии, аренду кабельной канализации.</t>
    </r>
  </si>
  <si>
    <r>
      <t>Оплачены услуги по техническому обслуживанию для обеспечения бесперебойной работы системы контроля за транспортными потоками УМВД «Навигация» з</t>
    </r>
    <r>
      <rPr>
        <sz val="9"/>
        <rFont val="Times New Roman"/>
        <family val="1"/>
        <charset val="204"/>
      </rPr>
      <t>а период декабрь 2020 -</t>
    </r>
    <r>
      <rPr>
        <sz val="9"/>
        <color rgb="FFFF0000"/>
        <rFont val="Times New Roman"/>
        <family val="1"/>
        <charset val="204"/>
      </rPr>
      <t xml:space="preserve"> </t>
    </r>
    <r>
      <rPr>
        <sz val="9"/>
        <color rgb="FF22272F"/>
        <rFont val="Times New Roman"/>
        <family val="1"/>
        <charset val="204"/>
      </rPr>
      <t xml:space="preserve"> июнь 2021 на сумму 545 966,40 руб.  На техническом обслуживании в 2021 году находилось 52 ед. оборудования. 
Также в отчетном году проведена экспертиза технического состояния оборудования на сумму 19 794,40 руб.
</t>
    </r>
  </si>
  <si>
    <r>
      <t xml:space="preserve">В полном обьеме выполнены функции по материально-техническому обеспечению деятельности комиссии по делам есовершеннолетних и защите их прав.
</t>
    </r>
    <r>
      <rPr>
        <sz val="9"/>
        <color rgb="FF22272F"/>
        <rFont val="Times New Roman"/>
        <family val="1"/>
        <charset val="204"/>
      </rPr>
      <t xml:space="preserve">
Заключенные в 2021 году муниципальные контракты и договоры на оказание услуг связи, услуг такси, коммунальных услуг, услуг по техническому обслуживанию и содержанию имущества, услуг охраны, а также муниципальные контракты и договоры на поставку воды питьевой, канцелярских товаров, бумаги и изделий из бумаги, были исполнены в полном объёме и в установленный срок.</t>
    </r>
  </si>
  <si>
    <t>В полном обьеме выполнены функции информационно-коммуникационныму обеспечению деятельности комиссии по делам есовершеннолетних и защите их прав.
Заключенные в 2021 году муниципальные контракты и договоры были исполнены в полном объёме и в установленный срок.</t>
  </si>
  <si>
    <t>Сведения об исполнении целевых показателей муниципальной программы "Профилактика правонарушений в городе Сургуте на период до 2030 года" за 2021 год.</t>
  </si>
  <si>
    <t>№ п/п</t>
  </si>
  <si>
    <t>Наименование целевого показателя, ед. измер.</t>
  </si>
  <si>
    <t>Ответственный (администратор или соадминистратор</t>
  </si>
  <si>
    <t>Вид показателя (прямой/ обратный)</t>
  </si>
  <si>
    <t>Результат реализации программы</t>
  </si>
  <si>
    <t>Примечание (факторы, обусловившие неисполнение показателей*</t>
  </si>
  <si>
    <t>утвержденный план на 01.01.2022</t>
  </si>
  <si>
    <t>Уровень преступности (число зарегистрированных преступлений                                                                             на 100 тыс. человек населения), ед.</t>
  </si>
  <si>
    <t xml:space="preserve">управление по делам гражданской обороны
и чрезвычайным ситуациям;                                                                       МКУ "Наш город";                                                    МКУ «Управление информационных технологий и связи г. Сургута»;                                          департамент городского хозяйства                      
</t>
  </si>
  <si>
    <t>обратный</t>
  </si>
  <si>
    <t>Доля уличных преступлений в числе зарегистрированных общеуголовных преступлений, %</t>
  </si>
  <si>
    <t xml:space="preserve">управление по делам гражданской обороны
и чрезвычайным ситуациям; 
МКУ "Хозяйственно-эксплуатационное управление"
</t>
  </si>
  <si>
    <t xml:space="preserve">Показатель является обратным,  снижение его значения является положительной динамикой.
Фактический уровень исполнения показателя обусловлен увеличением количества  мероприятий, проводимых в целях стабилизации оперативной обстановки в городе
</t>
  </si>
  <si>
    <t xml:space="preserve">Доля реализованных  отдельных государственных полномочий, переданных в установленном порядке, от общего количества  переданных отдельных государственных полномочий, % 
</t>
  </si>
  <si>
    <t xml:space="preserve">управление
по обеспечению деятельности административных и других коллегальных органов;                                                отдел по организации работы комиссии по делам несовершеннолетних, защите их прав
</t>
  </si>
  <si>
    <t>прямой</t>
  </si>
  <si>
    <t>Доля несовершеннолетних, которым оказана помощь, к общему числу обратившихся за оказанием помощи, %</t>
  </si>
  <si>
    <t xml:space="preserve">отдел по организации работы комиссии по делам несовершеннолетних, защите их прав                                                                </t>
  </si>
  <si>
    <t>Общая распространенность наркомании (на 100 тыс. человек населения), ед.</t>
  </si>
  <si>
    <t xml:space="preserve">отдел молодёжной политики;    
комитет культуры и туризма;                                                              управление по обеспечению деятельности административных и других коллегиальных органов;                                                                 управление массовых коммуникаций;
управление физической культуры и спорта
</t>
  </si>
  <si>
    <t>Показатель является обратным,  снижение его значения является положительной динамикой.
Фактический уровень исполнения показателя обусловлен проведением профилактических мероприятий, способствующих снижению  распространенности наркомании, информационных кампаний по профилактике употребления наркотических средств</t>
  </si>
  <si>
    <t>Компенсация за проезд в общественном транспорте произведена 67 членам народных дружин на основании  постановления Администрации города от 23.12.2021 № 11171.</t>
  </si>
  <si>
    <t xml:space="preserve">В период с 10.11.2021 по 18.11.2021 был проведен городской конкурс «Лучший народный дружинник по охране общественного порядка в городе Сургуте», в котором приняли участие 25 народных дружинников  из 11 отрядов.
В текущем году конкурс проходил в заочной форме.  Приобретены дипломы и рамки для награждения победителей.
</t>
  </si>
  <si>
    <t>Содержание муниципальных служащих, выполняющих государственные полномочия, осуществлено в полном объеме.</t>
  </si>
  <si>
    <t xml:space="preserve">На 01.01.2022 на контроле комиссии находятся 216 постановлений об организации индивидуальной профилактической работы, что на 10%  меньше, чем на 01.01.2021 (240). В  целях  защиты прав несовершеннолетних, проведения реабилитационной работы, профилактики безнадзорности и правонарушений несовершеннолетних, социального сиротства  комиссией принято 1275  постановлений  по вопросам организации индивидуальной профилактической работы несовершеннолетними и семьями, находящимися в социально опасном положении  и (или) иной трудной жизненной ситуации, что на 9,2% больше аналогичного периода прошлого года (1168), при этом в целях своевременной организации индивидуальной профилактической работы  с несовершеннолетними и членами их семей комиссией признаны:
- находящимися в социально опасном положении 242 семьи, что на 0,8 % больше аналогичного периода прошлого года (240), в которых проживает 391 ребёнок, что на 7,7 % больше, чем за аналогичный период прошлого года (363 ребенка);
- находящимися в трудной жизненной ситуации 212 семей, что на 54,7 % больше, чем за аналогичный период прошлого года (137), в которых проживает 327 несовершеннолетних, что на 59,5 % больше аналогичного периода прошлого года.
Деятельность органов и учреждений системы профилактики безнадзорности и правонарушений несовершеннолетних города, направленная на профилактику безнадзорности, беспризорности, правонарушений, охране прав несовершеннолетних и реабилитацию несовершеннолетних и семей, находящихся в социально опасном положении, позволила добиться ряда положительных результатов в 2021 году:          
- анализ преступлений, совершенных несовершеннолетними показал, что подростковая преступность на территории г. Сургута за 2021 года снизилась на 25,6 % и составила 32 преступления против 43 за аналогичный период прошлого года;
-  не допущено роста преступлений, совершенных ранее судимыми лицами, снижение составило 83,3% (с 6 до 1); 
- снижено количество лиц, принявших участие в совершение преступлений на 25% (с 40 до 32 лиц); 
 - не допущено преступлений в состоянии алкогольного  и наркотического опьянения.
</t>
  </si>
  <si>
    <t>Некомерческие организации, чья основная деятельность связана с профилактикой социально опасных форм поведения граждан, в 2021 году не обращались.</t>
  </si>
  <si>
    <t xml:space="preserve">Постановлением комиссии от 26.02.2021 № 5-3-14 утверждён «Комплекс о профилактике безнадзорности, преступлений  и правонарушений несовершеннолетних, самовольных уходов, семейного неблагополучия, а также обеспечению комплексной безопасности несовершеннолетних на территории муниципального образования городской округ Сургут Ханты-Мансийского автономного округа – Югры  на 2021-2025 годы», которым предусмотрены мероприятия, направленные на профилактику незаконного потребления наркотических средств и психотропных веществ, формирование здорового образа жизни несовершеннолетних.
В соответствии с постановлениями комиссии:
- размещены в средствах массовой информации публикации  о вреде употребления спиртных напитков, наркотических средств и психотропных (одурманивающих) веществ, табака, о последствиях немедицинского потребления подростками наркотических средств и психоактивных веществ, представляющих угрозу жизни и здоровью; рекомендации родителям и должностным лицам, организующим работу с несовершеннолетними, о мерах по раннему выявлению и пресечению фактов употребления и распространения несовершеннолетними веществ, представляющих угрозу их жизни и здоровью;
- разработаны для распространения среди жителей города Сургута буклеты (информационные бюллетени) по пропаганде здорового образа жизни, информированию подростков и молодёжи о последствиях употребления в немедицинских целях наркотических средств, психоактивных веществ;
- на аккаунтах комиссии в социальных сетях: https://vk.com/kdnsurgut, https://www.instagram.com/kdn_surgut/, на официальном портале Администрации города размещены памятки, буклеты, методические рекомендации профилактической направленности данной тематики; создана постоянно действующая рубрика https://vk.com/kdnsurgut, где постоянно обновляется информация данной тематики;
- образовательными организациями, ВУЗами и ССУЗами города, учреждениями культуры, молодежной политики и спорта совместно с учреждениями здравоохранения проводятся акции, конкурсы, викторины, флэш-мобы, направленные на формирование здорового образа жизни, предупреждение распространения и употребления несовершеннолетними спиртных напитков, наркотических средств и психотропных (одурманивающих) веществ, табака;
- в рамках работы постоянно действующего семинара для родителей, специалистов учреждений, организаций города по решению остро возникающих вопросов в сфере профилактики безнадзорности, правонарушений, антиобщественных действий несовершеннолетних, защите их прав проходят встречи междисциплинарной команды специалистов заинтересованных служб                              и учреждений с представителями трудовых коллективов по теме «Защита детей и подростков  в условиях возникновения новых угроз и рисков», на которых всегда рассматривается вопрос профилактики употребления наркотических и психоактивных веществ, последствия   их употребления, аспекты раннего выявления.
Постановлениями комиссии обеспечено проведение субъектами профилактики города Сургута совместно  с БУ ХМАО – Югры «Центр общественного здоровья и медицинской профилактики» филиалом в городе Сургуте, БУ ХМАО – Югры «Сургутская клиническая психоневрологическая больница» в рамках полномочий:
- информационно-просветительских мероприятий, направленных на профилактику употребления несовершеннолетними наркотических средств, психотропных веществ, алкоголя, табака  и никотинсодержащей продукции, в том числе, насвая и снюса, с использованием различных доступных мессенджеров для профилактической деятельности, в том числе в онлайн-формате; 
- реализация социально-значимых проектов, акций, мероприятий, направленных на формирование у несовершеннолетних позитивного отношения к здоровьесбережению;
- развитие волонтерской деятельности, направленной на проведение профилактических мероприятий и акции  по сохранению и укреплению здоровья. 
</t>
  </si>
  <si>
    <t xml:space="preserve">Проведено 2 онлайн-мероприятия, направленных на формирование здорового образа жизни "Наркомания-болезнь или преступление?" 
02.03.2021 -  охват 133 чел.
Материалы размещены:
1. на официальном сайте МАУ ПРСМ «Наше время»   https://nvsurgut.ru/novosti/onlajn-meropriyatie-napravlennoe-na-formirovanie-zdorovogo-obraza-zhizni-narkomaniya-bolezn-ili-prestuplenie3.html
2. В группе в социальной сети «ВКонтакте»  https://vk.com/nashe_vremya_surgut?w=wall-67239276_2823.
17.05.2021 - охват 140 чел.
</t>
  </si>
  <si>
    <t>В 2021 году финансовые средства  на приобретение технических средств усиления контроля доступа и проведение работ, обеспечивающих их функционирование не выделялись</t>
  </si>
  <si>
    <t>В 2021 году финансовые средства  на обеспечение охраны общественного порядка при проведении общегородских праздничных, культурно-массовых и спортивных мероприятий (приобретение и установка секционных ограждений) не выделялись</t>
  </si>
  <si>
    <t>Выплата производится ежеквартально на основании постановления Администрации города от 25 марта 2015 № 2010 «Об утверждении порядка материального стимулирования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
Выплаты в 2021 году произведены на основании постановлений Администрации города от  12.04.2021 № 2761 (по итогам работы за 1 квартал - 75 человек),  от 14.07.2021 № 5812 (2 квартал - 76 человек) , от 11.10.2021 № 8823 (3 квартал - 71 человек), от 23.12.2021 № 11172 (4 квартал - 81 человек).</t>
  </si>
  <si>
    <r>
      <t>В полном обьем</t>
    </r>
    <r>
      <rPr>
        <sz val="9"/>
        <rFont val="Times New Roman"/>
        <family val="1"/>
        <charset val="204"/>
      </rPr>
      <t>е выполнены функции по информационно</t>
    </r>
    <r>
      <rPr>
        <sz val="9"/>
        <color rgb="FF22272F"/>
        <rFont val="Times New Roman"/>
        <family val="1"/>
        <charset val="204"/>
      </rPr>
      <t xml:space="preserve">-коммуникационному обеспечению деятельности административной комиссии.
Заключенные в 2021 году муниципальные контракты и договоры были исполнены в полном объёме и в установленный срок. 
</t>
    </r>
  </si>
  <si>
    <t>Постановлением Администрации города от 30.01.2014 № 628 утвержден перечень должностных лиц Администрации города, уполномоченных составлять  протоколы об административных правонарушениях. В течение 2021 года в постановление  изменения вносились 1 раз.</t>
  </si>
  <si>
    <t xml:space="preserve">На сайтах  100% общеобразовательных учреждений, сайте педагогического сообщества «Сурвики», в школьных средствах массовой информации  осуществляется размещение информации о проблемах подростковой преступности, злоупотребления психоактивными веществами, спиртосодержащими напитками среди несовершеннолетних, информационные памятки для родительской общественности и подростков.На портале «Образование Сургута» размещен баннер портала «Здоровая Россия», где учащиеся и их родители могут ознакомиться с рекомендациями по оказанию помощи наркозависимым, формированию здорового образа жизни, 
об ответственности за употребление, распространение наркотических средств и психотропных веществ. 
МКУ «Центр диагностики и консультирования» осуществляется систематическое информирование общеобразовательных учреждений по профилактике употребления ПАВ через размещение на интернет-ресурсах («YouTube», «ВКонтакте»). 
</t>
  </si>
  <si>
    <r>
      <t xml:space="preserve">Осуществлялось распространение методической и информационной продукции, тиражируемой комиссией по делам несовершеннолетних и защите их прав при Администрации города.
</t>
    </r>
    <r>
      <rPr>
        <sz val="9"/>
        <rFont val="Times New Roman"/>
        <family val="1"/>
        <charset val="204"/>
      </rPr>
      <t>Еж</t>
    </r>
    <r>
      <rPr>
        <sz val="9"/>
        <color rgb="FF22272F"/>
        <rFont val="Times New Roman"/>
        <family val="1"/>
        <charset val="204"/>
      </rPr>
      <t xml:space="preserve">егодно разрабатывается и издаётся печатная продукция в количестве 7749 ед. различной профилактической направленности, которая распространяется среди детей, родителей, педагогических и трудовых коллективов
</t>
    </r>
  </si>
  <si>
    <t>В 2021 году финансовые средства  на развитие, модернизацию и ремонт систем видеонаблюдения в сфере общественного порядка не выделялись.</t>
  </si>
  <si>
    <t xml:space="preserve">За истекший период 2021 года муниципальными учреждениями, курируемыми управлением физической культуры и спорта Администрации города (далее – муниципальные учреждения) реализовано 73 мероприятия с общим охватом 8 810 человек. Среди них:
- проведено 34 профилактических встреч и бесед, направленных на профилактику наркомании и табакокурения, пропаганду здорового образа жизни – охват составил более 7000 человек;
- проведено 7 спортивных, спортивно-массовых мероприятий с привлечением 1810 человек;
- распространено среди занимающихся и родителей памяток, буклетов – 4580 штук;
- размещено на официальных сайтах муниципальных учреждений:
-  памятки, буклета - 1200 просмотров;
- образовательно-тренировочная программа - 398 просмотров;
- на стендах муниципальных учреждений обновлена информация, направленная на профилактику вовлечения несовершеннолетних в употребление новых видов токсических и одурманивающих веществ.
В целях снижения масштабов злоупотребления алкогольной продукцией и профилактике алкоголизма среди населения на официальных курируемых учреждений размещены следующие информационные буклеты, памятки, видеоролики и видеофильмы, официальные сайты.
Специалистами муниципальных учреждений проведено дистанционное собеседование с родителями спортсменов по вопросам:
- проблема распространения сниффинга среди подростков, употребления ими бестабачных никотиновых сосательных (жевательных) смесей, опасность их воздействия на организм несовершеннолетних.
- о необходимости информирования родителями правоохранительных органов о выявленных фактах осуществления продажи несовершеннолетним спиртных напитков, табачных изделий, бестабачных никотиновых сосательных /(жевательных) смесей.  
Все профилактические мероприятия были направлены на решение следующих задач:
- формирование у спортсменов установок на ведение здорового образа жизни и улучшение их духовно-нравственной культуры;
- активизация разъяснительной работы среди родителей по вопросам профилактики наркомании, алкоголизма, табакокурения;
- предоставление подросткам объективной информации о негативных последствиях приема ПАВ, алкоголя и табака;
За 12 месяцев 2021 года в учреждениях были проведены следующие мероприятия:
1. 42 беседы и лекции с воспитанниками и их родителями (законными представителями), охват составил – 5301 чел.;
2. Размещение информационных материалов на официальных сайтах, в родительских группах, охват и просмотр составил – 4847 чел.;
3. Распространено среди занимающихся и родителей памяток, буклетов, 4235 шт.
В целях исполнения Календарного плана антинаркотических мероприятий муниципального образования городской округ г. Сургут на 2021 год (далее-Календарный план) на территории города проведено 2   крупнейших спортивных мероприятия Всероссийского уровня: массовая лыжная гонка «Сургутская лыжня - 2021» Всероссийской массовой лыжной гонки и Легкоатлетический забег в рамках Всероссийского полумарафона «Забег.РФ».
В данных мероприятиях приняло участие 960 человек, из них 442 человека дети и подростки в возрасте от 6 до 18 лет.
Проведение на территории города Сургута физкультурного мероприятия «Кросс Нации – 2021» в рамках всероссийского дня бега, запланированного в Календарном плане, отменено в связи с действием ограничительных мер и исключением данного мероприятия из календарного плана округа.
В 2021 году 3 муниципальных учреждения приняли участие в региональном этапе Всероссийского конкурса социальной рекламы антинаркотической направленности и пропаганды здорового образа жизни «Спасем жизнь вместе» в номинациях: «Лучший видеоролик антинаркотической направленности и пропаганды здорового образа жизни», Лучший буклет антинаркотической направленности и пропаганды здорового образа».
</t>
  </si>
  <si>
    <t xml:space="preserve">Показатель является обратным, снижение его значения является положительной динамикой.
Фактический уровень исполнения показателя обусловлен увеличением количества  мероприятий, проводимых в целях стабилизации оперативной обстановки в городе.
</t>
  </si>
  <si>
    <t>департамент имущественных и земельных отношений</t>
  </si>
  <si>
    <t>отдел по организации работы комиссии по делам несовершеннолетних, защите их прав</t>
  </si>
  <si>
    <t>отдел молодёжной политики</t>
  </si>
  <si>
    <t xml:space="preserve">отдел молодёжной политики
</t>
  </si>
  <si>
    <t xml:space="preserve">отдел молодёжной политики 
</t>
  </si>
  <si>
    <t xml:space="preserve">Основное мероприятие  1.17
Реализация переданного отдельного государственного полномочия по созданию и осуществлению деятельности комиссии по делам несовершеннолетних, защите их прав  
(целевой показатель № 3 из таблицы № 1) </t>
  </si>
  <si>
    <t xml:space="preserve">Мероприятие 1.17.1 
Содержание аппарата комиссии по делам несовершеннолетних, защите их прав
 </t>
  </si>
  <si>
    <t xml:space="preserve">Мероприятие  1.17.2
Материально-техническое обеспечение деятельности  комиссии по делам несовершеннолетних, защите их прав 
 </t>
  </si>
  <si>
    <t xml:space="preserve">Мероприятие 1.17.3
Информационно-коммуникационное обеспечение деятельности  комиссии по делам несовершеннолетних, защите их прав 
 </t>
  </si>
  <si>
    <t xml:space="preserve">Основное мероприятие 1.19
Распространение методической и информационной продукции, тиражируемой территориальной комиссией по делам несовершеннолетних, защите их прав 
(целевой показатель № 3 из таблицы № 1) </t>
  </si>
  <si>
    <t>Отчет  об исполнении муниципальной программы "Профилактика правонарушений в городе Сургуте на период до 2030 годы" на 01 января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</si>
</sst>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0.0"/>
  </numFmts>
  <fonts count="13" x14ac:knownFonts="1">
    <font>
      <sz val="11"/>
      <color theme="1"/>
      <name val="Calibri"/>
      <family val="2"/>
      <charset val="204"/>
      <scheme val="minor"/>
    </font>
    <font>
      <sz val="11"/>
      <color theme="1"/>
      <name val="Calibri"/>
      <family val="2"/>
      <charset val="204"/>
      <scheme val="minor"/>
    </font>
    <font>
      <sz val="10"/>
      <color rgb="FF22272F"/>
      <name val="Times New Roman"/>
      <family val="1"/>
      <charset val="204"/>
    </font>
    <font>
      <sz val="10"/>
      <color theme="1"/>
      <name val="Calibri"/>
      <family val="2"/>
      <charset val="204"/>
      <scheme val="minor"/>
    </font>
    <font>
      <sz val="10"/>
      <color theme="1"/>
      <name val="Times New Roman"/>
      <family val="1"/>
      <charset val="204"/>
    </font>
    <font>
      <sz val="10"/>
      <name val="Arial"/>
      <family val="2"/>
      <charset val="204"/>
    </font>
    <font>
      <sz val="9"/>
      <color theme="1"/>
      <name val="Times New Roman"/>
      <family val="1"/>
      <charset val="204"/>
    </font>
    <font>
      <sz val="9"/>
      <color rgb="FF22272F"/>
      <name val="Times New Roman"/>
      <family val="1"/>
      <charset val="204"/>
    </font>
    <font>
      <sz val="9"/>
      <name val="Times New Roman"/>
      <family val="1"/>
      <charset val="204"/>
    </font>
    <font>
      <sz val="9"/>
      <color rgb="FFFF0000"/>
      <name val="Times New Roman"/>
      <family val="1"/>
      <charset val="204"/>
    </font>
    <font>
      <sz val="8"/>
      <name val="Times New Roman"/>
      <family val="1"/>
      <charset val="204"/>
    </font>
    <font>
      <sz val="14"/>
      <name val="Times New Roman"/>
      <family val="1"/>
      <charset val="204"/>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5" fillId="0" borderId="0"/>
    <xf numFmtId="0" fontId="1" fillId="0" borderId="0"/>
  </cellStyleXfs>
  <cellXfs count="81">
    <xf numFmtId="0" fontId="0" fillId="0" borderId="0" xfId="0"/>
    <xf numFmtId="0" fontId="3" fillId="0" borderId="0" xfId="0" applyFont="1" applyFill="1" applyBorder="1"/>
    <xf numFmtId="0" fontId="8" fillId="0" borderId="1" xfId="0" applyNumberFormat="1" applyFont="1" applyFill="1" applyBorder="1" applyAlignment="1">
      <alignment horizontal="left" vertical="top" wrapText="1"/>
    </xf>
    <xf numFmtId="0" fontId="8" fillId="0" borderId="1" xfId="1" applyNumberFormat="1" applyFont="1" applyFill="1" applyBorder="1" applyAlignment="1">
      <alignment horizontal="left" vertical="top" wrapText="1"/>
    </xf>
    <xf numFmtId="0" fontId="6" fillId="0" borderId="0" xfId="0" applyFont="1" applyFill="1" applyBorder="1"/>
    <xf numFmtId="0" fontId="6" fillId="0" borderId="1" xfId="0" applyNumberFormat="1" applyFont="1" applyFill="1" applyBorder="1" applyAlignment="1">
      <alignment horizontal="left" vertical="top" wrapText="1"/>
    </xf>
    <xf numFmtId="0" fontId="8" fillId="0" borderId="2" xfId="0" applyNumberFormat="1" applyFont="1" applyFill="1" applyBorder="1" applyAlignment="1">
      <alignment horizontal="left" vertical="top" wrapText="1"/>
    </xf>
    <xf numFmtId="0" fontId="8" fillId="0" borderId="3" xfId="0" applyNumberFormat="1" applyFont="1" applyFill="1" applyBorder="1" applyAlignment="1">
      <alignment horizontal="left" vertical="top" wrapText="1"/>
    </xf>
    <xf numFmtId="0" fontId="8" fillId="0" borderId="1" xfId="0" applyNumberFormat="1" applyFont="1" applyFill="1" applyBorder="1" applyAlignment="1">
      <alignment vertical="top" wrapText="1"/>
    </xf>
    <xf numFmtId="0" fontId="8" fillId="0" borderId="3" xfId="0" applyNumberFormat="1" applyFont="1" applyFill="1" applyBorder="1" applyAlignment="1">
      <alignment vertical="top" wrapText="1"/>
    </xf>
    <xf numFmtId="43" fontId="6" fillId="0" borderId="0" xfId="0" applyNumberFormat="1" applyFont="1" applyFill="1" applyBorder="1"/>
    <xf numFmtId="0" fontId="8" fillId="0" borderId="3" xfId="0" applyNumberFormat="1" applyFont="1" applyFill="1" applyBorder="1" applyAlignment="1">
      <alignment vertical="top" wrapText="1"/>
    </xf>
    <xf numFmtId="0" fontId="8" fillId="0" borderId="1" xfId="0" applyNumberFormat="1" applyFont="1" applyFill="1" applyBorder="1" applyAlignment="1">
      <alignment vertical="top" wrapText="1"/>
    </xf>
    <xf numFmtId="0" fontId="6" fillId="0" borderId="0" xfId="0" applyFont="1" applyFill="1" applyBorder="1" applyAlignment="1">
      <alignment horizontal="center"/>
    </xf>
    <xf numFmtId="0" fontId="12" fillId="0" borderId="0" xfId="0" applyFont="1"/>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11" fillId="0" borderId="1" xfId="0" applyFont="1" applyBorder="1" applyAlignment="1">
      <alignment horizontal="left" vertical="top" wrapText="1"/>
    </xf>
    <xf numFmtId="164" fontId="11" fillId="0" borderId="1" xfId="0" applyNumberFormat="1" applyFont="1" applyBorder="1" applyAlignment="1">
      <alignment horizontal="center" vertical="top" wrapText="1"/>
    </xf>
    <xf numFmtId="164" fontId="11" fillId="0" borderId="1" xfId="0" applyNumberFormat="1" applyFont="1" applyFill="1" applyBorder="1" applyAlignment="1">
      <alignment horizontal="center" vertical="top" wrapText="1"/>
    </xf>
    <xf numFmtId="0" fontId="11" fillId="0" borderId="1" xfId="0" applyFont="1" applyBorder="1" applyAlignment="1">
      <alignment vertical="top" wrapText="1"/>
    </xf>
    <xf numFmtId="0" fontId="11" fillId="0" borderId="3" xfId="0" applyFont="1" applyBorder="1" applyAlignment="1">
      <alignment vertical="top" wrapText="1"/>
    </xf>
    <xf numFmtId="0" fontId="12" fillId="0" borderId="0" xfId="0" applyFont="1" applyFill="1"/>
    <xf numFmtId="0" fontId="9" fillId="0" borderId="0" xfId="0" applyFont="1" applyFill="1" applyBorder="1"/>
    <xf numFmtId="43" fontId="8" fillId="0" borderId="1" xfId="1" applyFont="1" applyFill="1" applyBorder="1" applyAlignment="1">
      <alignment vertical="center" wrapText="1"/>
    </xf>
    <xf numFmtId="43" fontId="8" fillId="0" borderId="1" xfId="1" applyFont="1" applyFill="1" applyBorder="1" applyAlignment="1">
      <alignment vertical="center"/>
    </xf>
    <xf numFmtId="43" fontId="8" fillId="0" borderId="2" xfId="1" applyFont="1" applyFill="1" applyBorder="1" applyAlignment="1">
      <alignment vertical="center" wrapText="1"/>
    </xf>
    <xf numFmtId="0" fontId="3" fillId="0" borderId="0" xfId="0" applyFont="1" applyFill="1" applyBorder="1" applyAlignment="1">
      <alignment vertical="center"/>
    </xf>
    <xf numFmtId="43" fontId="8" fillId="0" borderId="3" xfId="1" applyFont="1" applyFill="1" applyBorder="1" applyAlignment="1">
      <alignment vertical="center" wrapText="1"/>
    </xf>
    <xf numFmtId="43" fontId="8" fillId="2" borderId="3" xfId="1" applyFont="1" applyFill="1" applyBorder="1" applyAlignment="1">
      <alignment vertical="center" wrapText="1"/>
    </xf>
    <xf numFmtId="43" fontId="6" fillId="0" borderId="1" xfId="1" applyFont="1" applyFill="1" applyBorder="1" applyAlignment="1">
      <alignment vertical="center" wrapText="1"/>
    </xf>
    <xf numFmtId="2" fontId="12" fillId="0" borderId="0" xfId="0" applyNumberFormat="1" applyFont="1"/>
    <xf numFmtId="164" fontId="11" fillId="0" borderId="1" xfId="0" applyNumberFormat="1" applyFont="1" applyFill="1" applyBorder="1" applyAlignment="1">
      <alignment horizontal="left" vertical="top" wrapText="1"/>
    </xf>
    <xf numFmtId="0" fontId="8" fillId="0" borderId="2" xfId="0" applyNumberFormat="1" applyFont="1" applyFill="1" applyBorder="1" applyAlignment="1">
      <alignment horizontal="center" vertical="top" wrapText="1"/>
    </xf>
    <xf numFmtId="0" fontId="8" fillId="0" borderId="4" xfId="0" applyNumberFormat="1" applyFont="1" applyFill="1" applyBorder="1" applyAlignment="1">
      <alignment horizontal="center" vertical="top" wrapText="1"/>
    </xf>
    <xf numFmtId="0" fontId="8" fillId="0" borderId="3" xfId="0" applyNumberFormat="1"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3" xfId="0" applyFont="1" applyFill="1" applyBorder="1" applyAlignment="1">
      <alignment horizontal="left" vertical="top" wrapText="1"/>
    </xf>
    <xf numFmtId="0" fontId="6" fillId="0" borderId="2" xfId="0" applyNumberFormat="1" applyFont="1" applyFill="1" applyBorder="1" applyAlignment="1">
      <alignment horizontal="center" vertical="top" wrapText="1"/>
    </xf>
    <xf numFmtId="0" fontId="6" fillId="0" borderId="4" xfId="0" applyNumberFormat="1" applyFont="1" applyFill="1" applyBorder="1" applyAlignment="1">
      <alignment horizontal="center" vertical="top" wrapText="1"/>
    </xf>
    <xf numFmtId="0" fontId="6" fillId="0" borderId="3" xfId="0" applyNumberFormat="1" applyFont="1" applyFill="1" applyBorder="1" applyAlignment="1">
      <alignment horizontal="center" vertical="top" wrapText="1"/>
    </xf>
    <xf numFmtId="0" fontId="6" fillId="0" borderId="2"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3" xfId="0" applyFont="1" applyFill="1" applyBorder="1" applyAlignment="1">
      <alignment horizontal="left" vertical="top" wrapText="1"/>
    </xf>
    <xf numFmtId="0" fontId="8" fillId="0" borderId="1" xfId="0" applyNumberFormat="1" applyFont="1" applyFill="1" applyBorder="1" applyAlignment="1">
      <alignment horizontal="center" vertical="top" wrapText="1"/>
    </xf>
    <xf numFmtId="0" fontId="8" fillId="0" borderId="2" xfId="0" applyNumberFormat="1" applyFont="1" applyFill="1" applyBorder="1" applyAlignment="1">
      <alignment horizontal="left" vertical="top" wrapText="1"/>
    </xf>
    <xf numFmtId="0" fontId="8" fillId="0" borderId="4" xfId="0" applyNumberFormat="1" applyFont="1" applyFill="1" applyBorder="1" applyAlignment="1">
      <alignment horizontal="left" vertical="top" wrapText="1"/>
    </xf>
    <xf numFmtId="0" fontId="8" fillId="0" borderId="3" xfId="0" applyNumberFormat="1" applyFont="1" applyFill="1" applyBorder="1" applyAlignment="1">
      <alignment horizontal="left" vertical="top" wrapText="1"/>
    </xf>
    <xf numFmtId="0" fontId="8" fillId="0" borderId="2" xfId="0" applyNumberFormat="1" applyFont="1" applyFill="1" applyBorder="1" applyAlignment="1">
      <alignment vertical="top" wrapText="1"/>
    </xf>
    <xf numFmtId="0" fontId="8" fillId="0" borderId="4" xfId="0" applyNumberFormat="1" applyFont="1" applyFill="1" applyBorder="1" applyAlignment="1">
      <alignment vertical="top" wrapText="1"/>
    </xf>
    <xf numFmtId="0" fontId="8" fillId="0" borderId="3" xfId="0" applyNumberFormat="1" applyFont="1" applyFill="1" applyBorder="1" applyAlignment="1">
      <alignment vertical="top" wrapText="1"/>
    </xf>
    <xf numFmtId="0" fontId="8" fillId="0" borderId="1" xfId="0" applyNumberFormat="1" applyFont="1" applyFill="1" applyBorder="1" applyAlignment="1">
      <alignment vertical="top"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3" xfId="0" applyFont="1" applyFill="1" applyBorder="1" applyAlignment="1">
      <alignment horizontal="left" vertical="top" wrapText="1"/>
    </xf>
    <xf numFmtId="0" fontId="7" fillId="0" borderId="2" xfId="0" applyFont="1" applyFill="1" applyBorder="1" applyAlignment="1">
      <alignment vertical="top" wrapText="1"/>
    </xf>
    <xf numFmtId="0" fontId="7" fillId="0" borderId="4" xfId="0" applyFont="1" applyFill="1" applyBorder="1" applyAlignment="1">
      <alignment vertical="top" wrapText="1"/>
    </xf>
    <xf numFmtId="0" fontId="7" fillId="0" borderId="3" xfId="0" applyFont="1" applyFill="1" applyBorder="1" applyAlignment="1">
      <alignment vertical="top" wrapText="1"/>
    </xf>
    <xf numFmtId="0" fontId="4" fillId="0" borderId="0" xfId="0" applyFont="1" applyFill="1" applyBorder="1" applyAlignment="1">
      <alignment horizontal="center" vertical="center" wrapText="1"/>
    </xf>
    <xf numFmtId="0" fontId="2" fillId="0" borderId="0" xfId="0" applyFont="1" applyFill="1" applyAlignment="1">
      <alignment horizontal="left"/>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6" fillId="0" borderId="1" xfId="0" applyFont="1" applyFill="1" applyBorder="1" applyAlignment="1">
      <alignment horizontal="left" vertical="top" wrapText="1"/>
    </xf>
    <xf numFmtId="0" fontId="8" fillId="0" borderId="1" xfId="0" applyFont="1" applyFill="1" applyBorder="1" applyAlignment="1">
      <alignment vertical="top" wrapText="1"/>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Fill="1" applyBorder="1" applyAlignment="1">
      <alignment horizontal="center" vertical="top" wrapText="1"/>
    </xf>
  </cellXfs>
  <cellStyles count="4">
    <cellStyle name="Обычный" xfId="0" builtinId="0"/>
    <cellStyle name="Обычный 2" xfId="2"/>
    <cellStyle name="Обычный 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filterMode="1">
    <pageSetUpPr fitToPage="1"/>
  </sheetPr>
  <dimension ref="A1:J179"/>
  <sheetViews>
    <sheetView tabSelected="1" view="pageBreakPreview" topLeftCell="A28" zoomScale="80" zoomScaleNormal="142" zoomScaleSheetLayoutView="80" workbookViewId="0">
      <selection sqref="A1:F1"/>
    </sheetView>
  </sheetViews>
  <sheetFormatPr defaultRowHeight="12.75" x14ac:dyDescent="0.2"/>
  <cols>
    <col min="1" max="1" width="35.85546875" style="1" customWidth="1"/>
    <col min="2" max="2" width="15.28515625" style="1" customWidth="1"/>
    <col min="3" max="3" width="16.28515625" style="1" customWidth="1"/>
    <col min="4" max="4" width="23.42578125" style="27" customWidth="1"/>
    <col min="5" max="5" width="14.140625" style="27" customWidth="1"/>
    <col min="6" max="6" width="104.28515625" style="1" customWidth="1"/>
    <col min="7" max="7" width="21.85546875" style="1" customWidth="1"/>
    <col min="8" max="8" width="18.5703125" style="1" customWidth="1"/>
    <col min="9" max="9" width="9.140625" style="1" customWidth="1"/>
    <col min="10" max="10" width="0.28515625" style="1" customWidth="1"/>
    <col min="11" max="16384" width="9.140625" style="1"/>
  </cols>
  <sheetData>
    <row r="1" spans="1:10" ht="23.25" customHeight="1" x14ac:dyDescent="0.2">
      <c r="A1" s="70" t="s">
        <v>176</v>
      </c>
      <c r="B1" s="70"/>
      <c r="C1" s="70"/>
      <c r="D1" s="70"/>
      <c r="E1" s="70"/>
      <c r="F1" s="70"/>
    </row>
    <row r="2" spans="1:10" x14ac:dyDescent="0.2">
      <c r="A2" s="71" t="s">
        <v>46</v>
      </c>
      <c r="B2" s="71"/>
      <c r="C2" s="71"/>
      <c r="D2" s="71"/>
      <c r="E2" s="71"/>
      <c r="F2" s="71"/>
    </row>
    <row r="3" spans="1:10" ht="12.75" customHeight="1" x14ac:dyDescent="0.2">
      <c r="A3" s="72" t="s">
        <v>0</v>
      </c>
      <c r="B3" s="72" t="s">
        <v>3</v>
      </c>
      <c r="C3" s="36" t="s">
        <v>6</v>
      </c>
      <c r="D3" s="73"/>
      <c r="E3" s="73"/>
      <c r="F3" s="36" t="s">
        <v>2</v>
      </c>
      <c r="G3" s="4"/>
      <c r="H3" s="4"/>
      <c r="I3" s="4"/>
      <c r="J3" s="4"/>
    </row>
    <row r="4" spans="1:10" ht="12.75" customHeight="1" x14ac:dyDescent="0.2">
      <c r="A4" s="72"/>
      <c r="B4" s="72"/>
      <c r="C4" s="37"/>
      <c r="D4" s="73" t="s">
        <v>1</v>
      </c>
      <c r="E4" s="73" t="s">
        <v>47</v>
      </c>
      <c r="F4" s="37"/>
      <c r="G4" s="4"/>
      <c r="H4" s="4"/>
      <c r="I4" s="4"/>
      <c r="J4" s="4"/>
    </row>
    <row r="5" spans="1:10" ht="34.5" customHeight="1" x14ac:dyDescent="0.2">
      <c r="A5" s="72"/>
      <c r="B5" s="72"/>
      <c r="C5" s="38"/>
      <c r="D5" s="73"/>
      <c r="E5" s="73"/>
      <c r="F5" s="38"/>
      <c r="G5" s="4"/>
      <c r="H5" s="4"/>
      <c r="I5" s="4"/>
      <c r="J5" s="4"/>
    </row>
    <row r="6" spans="1:10" x14ac:dyDescent="0.2">
      <c r="A6" s="55" t="s">
        <v>11</v>
      </c>
      <c r="B6" s="7" t="s">
        <v>4</v>
      </c>
      <c r="C6" s="33" t="s">
        <v>37</v>
      </c>
      <c r="D6" s="24">
        <f>D7+D8</f>
        <v>1244990.3799999999</v>
      </c>
      <c r="E6" s="24">
        <f>E7+E8</f>
        <v>1188038.3900000001</v>
      </c>
      <c r="F6" s="61" t="s">
        <v>61</v>
      </c>
      <c r="G6" s="4"/>
      <c r="H6" s="4"/>
      <c r="I6" s="4"/>
      <c r="J6" s="4"/>
    </row>
    <row r="7" spans="1:10" ht="60" x14ac:dyDescent="0.2">
      <c r="A7" s="55"/>
      <c r="B7" s="2" t="s">
        <v>5</v>
      </c>
      <c r="C7" s="34"/>
      <c r="D7" s="24">
        <v>305000</v>
      </c>
      <c r="E7" s="24">
        <v>305000</v>
      </c>
      <c r="F7" s="62"/>
      <c r="G7" s="4"/>
      <c r="H7" s="4"/>
      <c r="I7" s="4"/>
      <c r="J7" s="4"/>
    </row>
    <row r="8" spans="1:10" ht="166.5" customHeight="1" x14ac:dyDescent="0.2">
      <c r="A8" s="55"/>
      <c r="B8" s="2" t="s">
        <v>7</v>
      </c>
      <c r="C8" s="35"/>
      <c r="D8" s="24">
        <v>939990.38</v>
      </c>
      <c r="E8" s="24">
        <v>883038.39</v>
      </c>
      <c r="F8" s="63"/>
      <c r="G8" s="4"/>
      <c r="H8" s="4"/>
      <c r="I8" s="4"/>
      <c r="J8" s="4"/>
    </row>
    <row r="9" spans="1:10" x14ac:dyDescent="0.2">
      <c r="A9" s="55" t="s">
        <v>48</v>
      </c>
      <c r="B9" s="2" t="s">
        <v>4</v>
      </c>
      <c r="C9" s="33" t="s">
        <v>37</v>
      </c>
      <c r="D9" s="28">
        <f>D10+D11</f>
        <v>3588000</v>
      </c>
      <c r="E9" s="28">
        <f>E10+E11</f>
        <v>3588000</v>
      </c>
      <c r="F9" s="61" t="s">
        <v>158</v>
      </c>
      <c r="G9" s="4"/>
      <c r="H9" s="4"/>
      <c r="I9" s="4"/>
      <c r="J9" s="4"/>
    </row>
    <row r="10" spans="1:10" ht="72.75" customHeight="1" x14ac:dyDescent="0.2">
      <c r="A10" s="55"/>
      <c r="B10" s="3" t="s">
        <v>5</v>
      </c>
      <c r="C10" s="34"/>
      <c r="D10" s="24"/>
      <c r="E10" s="24"/>
      <c r="F10" s="62"/>
      <c r="G10" s="4"/>
      <c r="H10" s="4"/>
      <c r="I10" s="4"/>
      <c r="J10" s="4"/>
    </row>
    <row r="11" spans="1:10" ht="24" x14ac:dyDescent="0.2">
      <c r="A11" s="55"/>
      <c r="B11" s="3" t="s">
        <v>7</v>
      </c>
      <c r="C11" s="35"/>
      <c r="D11" s="24">
        <v>3588000</v>
      </c>
      <c r="E11" s="24">
        <v>3588000</v>
      </c>
      <c r="F11" s="63"/>
      <c r="G11" s="4"/>
      <c r="H11" s="4"/>
      <c r="I11" s="4"/>
      <c r="J11" s="4"/>
    </row>
    <row r="12" spans="1:10" ht="12.75" customHeight="1" x14ac:dyDescent="0.2">
      <c r="A12" s="55" t="s">
        <v>49</v>
      </c>
      <c r="B12" s="2" t="s">
        <v>4</v>
      </c>
      <c r="C12" s="33" t="s">
        <v>37</v>
      </c>
      <c r="D12" s="24">
        <f>D13+D14</f>
        <v>15305</v>
      </c>
      <c r="E12" s="24">
        <f>E13+E14</f>
        <v>4050</v>
      </c>
      <c r="F12" s="61" t="s">
        <v>150</v>
      </c>
      <c r="G12" s="4"/>
      <c r="H12" s="4"/>
      <c r="I12" s="4"/>
      <c r="J12" s="4"/>
    </row>
    <row r="13" spans="1:10" ht="60" x14ac:dyDescent="0.2">
      <c r="A13" s="55"/>
      <c r="B13" s="2" t="s">
        <v>5</v>
      </c>
      <c r="C13" s="34"/>
      <c r="D13" s="24"/>
      <c r="E13" s="24"/>
      <c r="F13" s="62"/>
      <c r="G13" s="4"/>
      <c r="H13" s="4"/>
      <c r="I13" s="4"/>
      <c r="J13" s="4"/>
    </row>
    <row r="14" spans="1:10" ht="26.25" customHeight="1" x14ac:dyDescent="0.2">
      <c r="A14" s="55"/>
      <c r="B14" s="2" t="s">
        <v>7</v>
      </c>
      <c r="C14" s="35"/>
      <c r="D14" s="24">
        <v>15305</v>
      </c>
      <c r="E14" s="24">
        <v>4050</v>
      </c>
      <c r="F14" s="63"/>
      <c r="G14" s="4"/>
      <c r="H14" s="4"/>
      <c r="I14" s="4"/>
      <c r="J14" s="4"/>
    </row>
    <row r="15" spans="1:10" x14ac:dyDescent="0.2">
      <c r="A15" s="49" t="s">
        <v>50</v>
      </c>
      <c r="B15" s="2" t="s">
        <v>4</v>
      </c>
      <c r="C15" s="33" t="s">
        <v>37</v>
      </c>
      <c r="D15" s="28">
        <f>D16+D17</f>
        <v>101166</v>
      </c>
      <c r="E15" s="28">
        <f>E16+E17</f>
        <v>101115</v>
      </c>
      <c r="F15" s="67" t="s">
        <v>149</v>
      </c>
      <c r="G15" s="4"/>
      <c r="H15" s="4"/>
      <c r="I15" s="4"/>
      <c r="J15" s="4"/>
    </row>
    <row r="16" spans="1:10" ht="60" x14ac:dyDescent="0.2">
      <c r="A16" s="50"/>
      <c r="B16" s="2" t="s">
        <v>5</v>
      </c>
      <c r="C16" s="34"/>
      <c r="D16" s="24"/>
      <c r="E16" s="24"/>
      <c r="F16" s="68"/>
      <c r="G16" s="4"/>
      <c r="H16" s="4"/>
      <c r="I16" s="4"/>
      <c r="J16" s="4"/>
    </row>
    <row r="17" spans="1:10" ht="24" x14ac:dyDescent="0.2">
      <c r="A17" s="51"/>
      <c r="B17" s="2" t="s">
        <v>7</v>
      </c>
      <c r="C17" s="35"/>
      <c r="D17" s="28">
        <v>101166</v>
      </c>
      <c r="E17" s="28">
        <v>101115</v>
      </c>
      <c r="F17" s="69"/>
      <c r="G17" s="4"/>
      <c r="H17" s="4"/>
      <c r="I17" s="4"/>
      <c r="J17" s="4"/>
    </row>
    <row r="18" spans="1:10" x14ac:dyDescent="0.2">
      <c r="A18" s="52" t="s">
        <v>51</v>
      </c>
      <c r="B18" s="2" t="s">
        <v>4</v>
      </c>
      <c r="C18" s="33" t="s">
        <v>36</v>
      </c>
      <c r="D18" s="29">
        <f>D19+D20</f>
        <v>13880639.960000001</v>
      </c>
      <c r="E18" s="29">
        <f>E19+E20</f>
        <v>13868515.440000001</v>
      </c>
      <c r="F18" s="36" t="s">
        <v>8</v>
      </c>
      <c r="G18" s="4"/>
      <c r="H18" s="4"/>
      <c r="I18" s="4"/>
      <c r="J18" s="4"/>
    </row>
    <row r="19" spans="1:10" ht="60" x14ac:dyDescent="0.2">
      <c r="A19" s="53"/>
      <c r="B19" s="2" t="s">
        <v>5</v>
      </c>
      <c r="C19" s="34"/>
      <c r="D19" s="24">
        <v>10253300</v>
      </c>
      <c r="E19" s="24">
        <v>10248813.380000001</v>
      </c>
      <c r="F19" s="37"/>
      <c r="G19" s="4"/>
      <c r="H19" s="4"/>
      <c r="I19" s="4"/>
      <c r="J19" s="4"/>
    </row>
    <row r="20" spans="1:10" ht="24" x14ac:dyDescent="0.2">
      <c r="A20" s="54"/>
      <c r="B20" s="2" t="s">
        <v>7</v>
      </c>
      <c r="C20" s="35"/>
      <c r="D20" s="24">
        <v>3627339.96</v>
      </c>
      <c r="E20" s="24">
        <v>3619702.06</v>
      </c>
      <c r="F20" s="38"/>
      <c r="G20" s="4"/>
      <c r="H20" s="4"/>
      <c r="I20" s="4"/>
      <c r="J20" s="4"/>
    </row>
    <row r="21" spans="1:10" x14ac:dyDescent="0.2">
      <c r="A21" s="52" t="s">
        <v>52</v>
      </c>
      <c r="B21" s="2" t="s">
        <v>4</v>
      </c>
      <c r="C21" s="33" t="s">
        <v>36</v>
      </c>
      <c r="D21" s="24">
        <f>D22+D23</f>
        <v>12380493.549999999</v>
      </c>
      <c r="E21" s="24">
        <f>E22+E23</f>
        <v>12380493.549999999</v>
      </c>
      <c r="F21" s="61" t="s">
        <v>151</v>
      </c>
      <c r="G21" s="4"/>
      <c r="H21" s="4"/>
      <c r="I21" s="4"/>
      <c r="J21" s="4"/>
    </row>
    <row r="22" spans="1:10" ht="60" x14ac:dyDescent="0.2">
      <c r="A22" s="53"/>
      <c r="B22" s="2" t="s">
        <v>5</v>
      </c>
      <c r="C22" s="34"/>
      <c r="D22" s="24">
        <v>9709261.5399999991</v>
      </c>
      <c r="E22" s="24">
        <v>9709261.5399999991</v>
      </c>
      <c r="F22" s="62"/>
      <c r="G22" s="4"/>
      <c r="H22" s="4"/>
      <c r="I22" s="4"/>
      <c r="J22" s="4"/>
    </row>
    <row r="23" spans="1:10" ht="24" x14ac:dyDescent="0.2">
      <c r="A23" s="54"/>
      <c r="B23" s="2" t="s">
        <v>7</v>
      </c>
      <c r="C23" s="35"/>
      <c r="D23" s="24">
        <v>2671232.0099999998</v>
      </c>
      <c r="E23" s="24">
        <v>2671232.0099999998</v>
      </c>
      <c r="F23" s="63"/>
      <c r="G23" s="4"/>
      <c r="H23" s="4"/>
      <c r="I23" s="4"/>
      <c r="J23" s="4"/>
    </row>
    <row r="24" spans="1:10" x14ac:dyDescent="0.2">
      <c r="A24" s="52" t="s">
        <v>53</v>
      </c>
      <c r="B24" s="2" t="s">
        <v>4</v>
      </c>
      <c r="C24" s="33" t="s">
        <v>38</v>
      </c>
      <c r="D24" s="24">
        <f>D25+D26</f>
        <v>1163380.02</v>
      </c>
      <c r="E24" s="24">
        <f>E25+E26</f>
        <v>1155920.1200000001</v>
      </c>
      <c r="F24" s="61" t="s">
        <v>54</v>
      </c>
      <c r="G24" s="4"/>
      <c r="H24" s="4"/>
      <c r="I24" s="4"/>
      <c r="J24" s="4"/>
    </row>
    <row r="25" spans="1:10" ht="60" x14ac:dyDescent="0.2">
      <c r="A25" s="53"/>
      <c r="B25" s="2" t="s">
        <v>5</v>
      </c>
      <c r="C25" s="34"/>
      <c r="D25" s="24">
        <v>335936.69</v>
      </c>
      <c r="E25" s="24">
        <v>331450.07</v>
      </c>
      <c r="F25" s="62"/>
      <c r="G25" s="4"/>
      <c r="H25" s="4"/>
      <c r="I25" s="4"/>
      <c r="J25" s="4"/>
    </row>
    <row r="26" spans="1:10" ht="24" x14ac:dyDescent="0.2">
      <c r="A26" s="54"/>
      <c r="B26" s="2" t="s">
        <v>7</v>
      </c>
      <c r="C26" s="35"/>
      <c r="D26" s="24">
        <v>827443.33</v>
      </c>
      <c r="E26" s="24">
        <v>824470.05</v>
      </c>
      <c r="F26" s="63"/>
      <c r="G26" s="4"/>
      <c r="H26" s="4"/>
      <c r="I26" s="4"/>
      <c r="J26" s="4"/>
    </row>
    <row r="27" spans="1:10" x14ac:dyDescent="0.2">
      <c r="A27" s="52" t="s">
        <v>55</v>
      </c>
      <c r="B27" s="2" t="s">
        <v>4</v>
      </c>
      <c r="C27" s="33" t="s">
        <v>39</v>
      </c>
      <c r="D27" s="24">
        <f>D28+D29</f>
        <v>336766.39</v>
      </c>
      <c r="E27" s="24">
        <f>E28+E29</f>
        <v>332101.77</v>
      </c>
      <c r="F27" s="61" t="s">
        <v>159</v>
      </c>
      <c r="G27" s="4"/>
      <c r="H27" s="4"/>
      <c r="I27" s="4"/>
      <c r="J27" s="4"/>
    </row>
    <row r="28" spans="1:10" ht="60" x14ac:dyDescent="0.2">
      <c r="A28" s="53"/>
      <c r="B28" s="2" t="s">
        <v>5</v>
      </c>
      <c r="C28" s="34"/>
      <c r="D28" s="24">
        <v>208101.77</v>
      </c>
      <c r="E28" s="24">
        <v>208101.77</v>
      </c>
      <c r="F28" s="62"/>
      <c r="G28" s="4"/>
      <c r="H28" s="4"/>
      <c r="I28" s="4"/>
      <c r="J28" s="4"/>
    </row>
    <row r="29" spans="1:10" ht="24" x14ac:dyDescent="0.2">
      <c r="A29" s="54"/>
      <c r="B29" s="2" t="s">
        <v>7</v>
      </c>
      <c r="C29" s="35"/>
      <c r="D29" s="24">
        <v>128664.62</v>
      </c>
      <c r="E29" s="24">
        <v>124000</v>
      </c>
      <c r="F29" s="63"/>
      <c r="G29" s="4"/>
      <c r="H29" s="4"/>
      <c r="I29" s="4"/>
      <c r="J29" s="4"/>
    </row>
    <row r="30" spans="1:10" x14ac:dyDescent="0.2">
      <c r="A30" s="49" t="s">
        <v>56</v>
      </c>
      <c r="B30" s="2" t="s">
        <v>4</v>
      </c>
      <c r="C30" s="33" t="s">
        <v>43</v>
      </c>
      <c r="D30" s="24"/>
      <c r="E30" s="24"/>
      <c r="F30" s="61" t="s">
        <v>160</v>
      </c>
      <c r="G30" s="4"/>
      <c r="H30" s="4"/>
      <c r="I30" s="4"/>
      <c r="J30" s="4"/>
    </row>
    <row r="31" spans="1:10" ht="60" x14ac:dyDescent="0.2">
      <c r="A31" s="50"/>
      <c r="B31" s="2" t="s">
        <v>5</v>
      </c>
      <c r="C31" s="34"/>
      <c r="D31" s="24"/>
      <c r="E31" s="24"/>
      <c r="F31" s="62"/>
      <c r="G31" s="4"/>
      <c r="H31" s="4"/>
      <c r="I31" s="4"/>
      <c r="J31" s="4"/>
    </row>
    <row r="32" spans="1:10" ht="24" x14ac:dyDescent="0.2">
      <c r="A32" s="51"/>
      <c r="B32" s="2" t="s">
        <v>7</v>
      </c>
      <c r="C32" s="35"/>
      <c r="D32" s="24"/>
      <c r="E32" s="24"/>
      <c r="F32" s="63"/>
      <c r="G32" s="4"/>
      <c r="H32" s="4"/>
      <c r="I32" s="4"/>
      <c r="J32" s="4"/>
    </row>
    <row r="33" spans="1:10" x14ac:dyDescent="0.2">
      <c r="A33" s="52" t="s">
        <v>57</v>
      </c>
      <c r="B33" s="2" t="s">
        <v>4</v>
      </c>
      <c r="C33" s="33" t="s">
        <v>40</v>
      </c>
      <c r="D33" s="24">
        <f>D34+D35</f>
        <v>30895776.350000001</v>
      </c>
      <c r="E33" s="24">
        <f>E34+E35</f>
        <v>30895776.350000001</v>
      </c>
      <c r="F33" s="36" t="s">
        <v>8</v>
      </c>
      <c r="G33" s="4"/>
      <c r="H33" s="4"/>
      <c r="I33" s="4"/>
      <c r="J33" s="4"/>
    </row>
    <row r="34" spans="1:10" ht="60" x14ac:dyDescent="0.2">
      <c r="A34" s="53"/>
      <c r="B34" s="2" t="s">
        <v>5</v>
      </c>
      <c r="C34" s="34"/>
      <c r="D34" s="24"/>
      <c r="E34" s="24"/>
      <c r="F34" s="37"/>
      <c r="G34" s="4"/>
      <c r="H34" s="4"/>
      <c r="I34" s="4"/>
      <c r="J34" s="4"/>
    </row>
    <row r="35" spans="1:10" ht="24" x14ac:dyDescent="0.2">
      <c r="A35" s="54"/>
      <c r="B35" s="2" t="s">
        <v>7</v>
      </c>
      <c r="C35" s="35"/>
      <c r="D35" s="24">
        <f t="shared" ref="D35:E35" si="0">D38</f>
        <v>30895776.350000001</v>
      </c>
      <c r="E35" s="24">
        <f t="shared" si="0"/>
        <v>30895776.350000001</v>
      </c>
      <c r="F35" s="38"/>
      <c r="G35" s="4"/>
      <c r="H35" s="4"/>
      <c r="I35" s="4"/>
      <c r="J35" s="4"/>
    </row>
    <row r="36" spans="1:10" x14ac:dyDescent="0.2">
      <c r="A36" s="52" t="s">
        <v>58</v>
      </c>
      <c r="B36" s="2" t="s">
        <v>4</v>
      </c>
      <c r="C36" s="33" t="s">
        <v>40</v>
      </c>
      <c r="D36" s="24">
        <f>SUM(D37:D38)</f>
        <v>30895776.350000001</v>
      </c>
      <c r="E36" s="24">
        <f>SUM(E37:E38)</f>
        <v>30895776.350000001</v>
      </c>
      <c r="F36" s="61" t="s">
        <v>123</v>
      </c>
      <c r="G36" s="4"/>
      <c r="H36" s="4"/>
      <c r="I36" s="4"/>
      <c r="J36" s="4"/>
    </row>
    <row r="37" spans="1:10" ht="74.25" customHeight="1" x14ac:dyDescent="0.2">
      <c r="A37" s="53"/>
      <c r="B37" s="2" t="s">
        <v>5</v>
      </c>
      <c r="C37" s="34"/>
      <c r="D37" s="24"/>
      <c r="E37" s="24"/>
      <c r="F37" s="62"/>
      <c r="G37" s="4"/>
      <c r="H37" s="4"/>
      <c r="I37" s="4"/>
      <c r="J37" s="4"/>
    </row>
    <row r="38" spans="1:10" ht="54" customHeight="1" x14ac:dyDescent="0.2">
      <c r="A38" s="54"/>
      <c r="B38" s="2" t="s">
        <v>7</v>
      </c>
      <c r="C38" s="35"/>
      <c r="D38" s="24">
        <v>30895776.350000001</v>
      </c>
      <c r="E38" s="24">
        <v>30895776.350000001</v>
      </c>
      <c r="F38" s="63"/>
      <c r="G38" s="4"/>
      <c r="H38" s="4"/>
      <c r="I38" s="4"/>
      <c r="J38" s="4"/>
    </row>
    <row r="39" spans="1:10" x14ac:dyDescent="0.2">
      <c r="A39" s="49" t="s">
        <v>62</v>
      </c>
      <c r="B39" s="2" t="s">
        <v>4</v>
      </c>
      <c r="C39" s="33" t="s">
        <v>63</v>
      </c>
      <c r="D39" s="24"/>
      <c r="E39" s="24"/>
      <c r="F39" s="64" t="s">
        <v>163</v>
      </c>
      <c r="G39" s="4"/>
      <c r="H39" s="4"/>
      <c r="I39" s="4"/>
      <c r="J39" s="4"/>
    </row>
    <row r="40" spans="1:10" ht="60" x14ac:dyDescent="0.2">
      <c r="A40" s="50"/>
      <c r="B40" s="2" t="s">
        <v>5</v>
      </c>
      <c r="C40" s="34"/>
      <c r="D40" s="24"/>
      <c r="E40" s="24"/>
      <c r="F40" s="65"/>
      <c r="G40" s="4"/>
      <c r="H40" s="4"/>
      <c r="I40" s="4"/>
      <c r="J40" s="4"/>
    </row>
    <row r="41" spans="1:10" ht="24" x14ac:dyDescent="0.2">
      <c r="A41" s="51"/>
      <c r="B41" s="2" t="s">
        <v>7</v>
      </c>
      <c r="C41" s="35"/>
      <c r="D41" s="24"/>
      <c r="E41" s="24"/>
      <c r="F41" s="66"/>
      <c r="G41" s="4"/>
      <c r="H41" s="4"/>
      <c r="I41" s="4"/>
      <c r="J41" s="4"/>
    </row>
    <row r="42" spans="1:10" ht="54" customHeight="1" x14ac:dyDescent="0.2">
      <c r="A42" s="52" t="s">
        <v>59</v>
      </c>
      <c r="B42" s="2" t="s">
        <v>4</v>
      </c>
      <c r="C42" s="33" t="s">
        <v>44</v>
      </c>
      <c r="D42" s="24">
        <f>D43+D44</f>
        <v>565760.80000000005</v>
      </c>
      <c r="E42" s="24">
        <f>E43+E44</f>
        <v>565760.80000000005</v>
      </c>
      <c r="F42" s="61" t="s">
        <v>124</v>
      </c>
      <c r="G42" s="4"/>
      <c r="H42" s="4"/>
      <c r="I42" s="4"/>
      <c r="J42" s="4"/>
    </row>
    <row r="43" spans="1:10" ht="60" x14ac:dyDescent="0.2">
      <c r="A43" s="53"/>
      <c r="B43" s="2" t="s">
        <v>5</v>
      </c>
      <c r="C43" s="34"/>
      <c r="D43" s="28">
        <v>0</v>
      </c>
      <c r="E43" s="28">
        <v>0</v>
      </c>
      <c r="F43" s="62"/>
      <c r="G43" s="4"/>
      <c r="H43" s="4"/>
      <c r="I43" s="4"/>
      <c r="J43" s="4"/>
    </row>
    <row r="44" spans="1:10" ht="24" x14ac:dyDescent="0.2">
      <c r="A44" s="54"/>
      <c r="B44" s="2" t="s">
        <v>7</v>
      </c>
      <c r="C44" s="35"/>
      <c r="D44" s="24">
        <v>565760.80000000005</v>
      </c>
      <c r="E44" s="24">
        <v>565760.80000000005</v>
      </c>
      <c r="F44" s="63"/>
      <c r="G44" s="4"/>
      <c r="H44" s="4"/>
      <c r="I44" s="4"/>
      <c r="J44" s="4"/>
    </row>
    <row r="45" spans="1:10" x14ac:dyDescent="0.2">
      <c r="A45" s="52" t="s">
        <v>60</v>
      </c>
      <c r="B45" s="2" t="s">
        <v>4</v>
      </c>
      <c r="C45" s="33" t="s">
        <v>166</v>
      </c>
      <c r="D45" s="28">
        <f>D46+D47</f>
        <v>141974.62</v>
      </c>
      <c r="E45" s="28">
        <f>E46+E47</f>
        <v>141974.62</v>
      </c>
      <c r="F45" s="61" t="s">
        <v>122</v>
      </c>
      <c r="G45" s="4"/>
      <c r="H45" s="4"/>
      <c r="I45" s="4"/>
      <c r="J45" s="4"/>
    </row>
    <row r="46" spans="1:10" ht="60" x14ac:dyDescent="0.2">
      <c r="A46" s="53"/>
      <c r="B46" s="6" t="s">
        <v>5</v>
      </c>
      <c r="C46" s="34"/>
      <c r="D46" s="28"/>
      <c r="E46" s="28"/>
      <c r="F46" s="62"/>
      <c r="G46" s="4"/>
      <c r="H46" s="4"/>
      <c r="I46" s="4"/>
      <c r="J46" s="4"/>
    </row>
    <row r="47" spans="1:10" ht="24" x14ac:dyDescent="0.2">
      <c r="A47" s="54"/>
      <c r="B47" s="2" t="s">
        <v>7</v>
      </c>
      <c r="C47" s="35"/>
      <c r="D47" s="24">
        <v>141974.62</v>
      </c>
      <c r="E47" s="24">
        <v>141974.62</v>
      </c>
      <c r="F47" s="63"/>
      <c r="G47" s="4"/>
      <c r="H47" s="4"/>
      <c r="I47" s="4"/>
      <c r="J47" s="4"/>
    </row>
    <row r="48" spans="1:10" x14ac:dyDescent="0.2">
      <c r="A48" s="49" t="s">
        <v>64</v>
      </c>
      <c r="B48" s="2" t="s">
        <v>4</v>
      </c>
      <c r="C48" s="33" t="s">
        <v>43</v>
      </c>
      <c r="D48" s="28"/>
      <c r="E48" s="28"/>
      <c r="F48" s="36" t="s">
        <v>8</v>
      </c>
      <c r="G48" s="4"/>
      <c r="H48" s="4"/>
      <c r="I48" s="4"/>
      <c r="J48" s="4"/>
    </row>
    <row r="49" spans="1:10" ht="60" x14ac:dyDescent="0.2">
      <c r="A49" s="50"/>
      <c r="B49" s="2" t="s">
        <v>5</v>
      </c>
      <c r="C49" s="34"/>
      <c r="D49" s="28"/>
      <c r="E49" s="28"/>
      <c r="F49" s="37"/>
      <c r="G49" s="4"/>
      <c r="H49" s="4"/>
      <c r="I49" s="4"/>
      <c r="J49" s="4"/>
    </row>
    <row r="50" spans="1:10" ht="24" x14ac:dyDescent="0.2">
      <c r="A50" s="51"/>
      <c r="B50" s="2" t="s">
        <v>7</v>
      </c>
      <c r="C50" s="35"/>
      <c r="D50" s="28"/>
      <c r="E50" s="28"/>
      <c r="F50" s="37"/>
      <c r="G50" s="4"/>
      <c r="H50" s="4"/>
      <c r="I50" s="4"/>
      <c r="J50" s="4"/>
    </row>
    <row r="51" spans="1:10" x14ac:dyDescent="0.2">
      <c r="A51" s="49" t="s">
        <v>65</v>
      </c>
      <c r="B51" s="2" t="s">
        <v>4</v>
      </c>
      <c r="C51" s="33" t="s">
        <v>38</v>
      </c>
      <c r="D51" s="28"/>
      <c r="E51" s="28"/>
      <c r="F51" s="38"/>
      <c r="G51" s="4"/>
      <c r="H51" s="4"/>
      <c r="I51" s="4"/>
      <c r="J51" s="4"/>
    </row>
    <row r="52" spans="1:10" ht="60" x14ac:dyDescent="0.2">
      <c r="A52" s="50"/>
      <c r="B52" s="2" t="s">
        <v>5</v>
      </c>
      <c r="C52" s="34"/>
      <c r="D52" s="28"/>
      <c r="E52" s="28"/>
      <c r="F52" s="56" t="s">
        <v>156</v>
      </c>
      <c r="G52" s="4"/>
      <c r="H52" s="4"/>
      <c r="I52" s="4"/>
      <c r="J52" s="4"/>
    </row>
    <row r="53" spans="1:10" ht="24" x14ac:dyDescent="0.2">
      <c r="A53" s="51"/>
      <c r="B53" s="2" t="s">
        <v>7</v>
      </c>
      <c r="C53" s="35"/>
      <c r="D53" s="28"/>
      <c r="E53" s="28"/>
      <c r="F53" s="57"/>
      <c r="G53" s="4"/>
      <c r="H53" s="4"/>
      <c r="I53" s="4"/>
      <c r="J53" s="4"/>
    </row>
    <row r="54" spans="1:10" x14ac:dyDescent="0.2">
      <c r="A54" s="49" t="s">
        <v>66</v>
      </c>
      <c r="B54" s="2" t="s">
        <v>4</v>
      </c>
      <c r="C54" s="33" t="s">
        <v>67</v>
      </c>
      <c r="D54" s="28"/>
      <c r="E54" s="28"/>
      <c r="F54" s="56" t="s">
        <v>157</v>
      </c>
      <c r="G54" s="4"/>
      <c r="H54" s="4"/>
      <c r="I54" s="4"/>
      <c r="J54" s="4"/>
    </row>
    <row r="55" spans="1:10" ht="60" x14ac:dyDescent="0.2">
      <c r="A55" s="50"/>
      <c r="B55" s="2" t="s">
        <v>5</v>
      </c>
      <c r="C55" s="34"/>
      <c r="D55" s="28"/>
      <c r="E55" s="28"/>
      <c r="F55" s="58"/>
      <c r="G55" s="13"/>
      <c r="H55" s="4"/>
      <c r="I55" s="4"/>
      <c r="J55" s="4"/>
    </row>
    <row r="56" spans="1:10" ht="24" x14ac:dyDescent="0.2">
      <c r="A56" s="51"/>
      <c r="B56" s="2" t="s">
        <v>7</v>
      </c>
      <c r="C56" s="35"/>
      <c r="D56" s="28"/>
      <c r="E56" s="28"/>
      <c r="F56" s="57"/>
      <c r="G56" s="4"/>
      <c r="H56" s="4"/>
      <c r="I56" s="4"/>
      <c r="J56" s="4"/>
    </row>
    <row r="57" spans="1:10" x14ac:dyDescent="0.2">
      <c r="A57" s="52" t="s">
        <v>68</v>
      </c>
      <c r="B57" s="2" t="s">
        <v>4</v>
      </c>
      <c r="C57" s="33" t="s">
        <v>63</v>
      </c>
      <c r="D57" s="24"/>
      <c r="E57" s="24"/>
      <c r="F57" s="61" t="s">
        <v>70</v>
      </c>
      <c r="G57" s="4"/>
      <c r="H57" s="4"/>
      <c r="I57" s="4"/>
      <c r="J57" s="4"/>
    </row>
    <row r="58" spans="1:10" ht="60" x14ac:dyDescent="0.2">
      <c r="A58" s="53"/>
      <c r="B58" s="2" t="s">
        <v>5</v>
      </c>
      <c r="C58" s="34"/>
      <c r="D58" s="28"/>
      <c r="E58" s="28"/>
      <c r="F58" s="62"/>
      <c r="G58" s="4"/>
      <c r="H58" s="4"/>
      <c r="I58" s="4"/>
      <c r="J58" s="4"/>
    </row>
    <row r="59" spans="1:10" ht="24" x14ac:dyDescent="0.2">
      <c r="A59" s="54"/>
      <c r="B59" s="2" t="s">
        <v>7</v>
      </c>
      <c r="C59" s="35"/>
      <c r="D59" s="28"/>
      <c r="E59" s="28"/>
      <c r="F59" s="63"/>
      <c r="G59" s="4"/>
      <c r="H59" s="4"/>
      <c r="I59" s="4"/>
      <c r="J59" s="4"/>
    </row>
    <row r="60" spans="1:10" x14ac:dyDescent="0.2">
      <c r="A60" s="49" t="s">
        <v>69</v>
      </c>
      <c r="B60" s="2" t="s">
        <v>4</v>
      </c>
      <c r="C60" s="33" t="s">
        <v>34</v>
      </c>
      <c r="D60" s="28"/>
      <c r="E60" s="28"/>
      <c r="F60" s="61" t="s">
        <v>71</v>
      </c>
      <c r="G60" s="4"/>
      <c r="H60" s="4"/>
      <c r="I60" s="4"/>
      <c r="J60" s="4"/>
    </row>
    <row r="61" spans="1:10" ht="60" x14ac:dyDescent="0.2">
      <c r="A61" s="50"/>
      <c r="B61" s="2" t="s">
        <v>5</v>
      </c>
      <c r="C61" s="34"/>
      <c r="D61" s="28"/>
      <c r="E61" s="28"/>
      <c r="F61" s="62"/>
      <c r="G61" s="4"/>
      <c r="H61" s="4"/>
      <c r="I61" s="4"/>
      <c r="J61" s="4"/>
    </row>
    <row r="62" spans="1:10" ht="24" x14ac:dyDescent="0.2">
      <c r="A62" s="51"/>
      <c r="B62" s="2" t="s">
        <v>7</v>
      </c>
      <c r="C62" s="35"/>
      <c r="D62" s="28"/>
      <c r="E62" s="28"/>
      <c r="F62" s="63"/>
      <c r="G62" s="4"/>
      <c r="H62" s="4"/>
      <c r="I62" s="4"/>
      <c r="J62" s="4"/>
    </row>
    <row r="63" spans="1:10" x14ac:dyDescent="0.2">
      <c r="A63" s="49" t="s">
        <v>72</v>
      </c>
      <c r="B63" s="2" t="s">
        <v>4</v>
      </c>
      <c r="C63" s="33" t="s">
        <v>34</v>
      </c>
      <c r="D63" s="24"/>
      <c r="E63" s="24"/>
      <c r="F63" s="61" t="s">
        <v>75</v>
      </c>
      <c r="G63" s="4"/>
      <c r="H63" s="4"/>
      <c r="I63" s="4"/>
      <c r="J63" s="4"/>
    </row>
    <row r="64" spans="1:10" ht="60" x14ac:dyDescent="0.2">
      <c r="A64" s="50"/>
      <c r="B64" s="2" t="s">
        <v>5</v>
      </c>
      <c r="C64" s="34"/>
      <c r="D64" s="24"/>
      <c r="E64" s="24"/>
      <c r="F64" s="62"/>
      <c r="G64" s="4"/>
      <c r="H64" s="4"/>
      <c r="I64" s="4"/>
      <c r="J64" s="4"/>
    </row>
    <row r="65" spans="1:10" ht="24" x14ac:dyDescent="0.2">
      <c r="A65" s="51"/>
      <c r="B65" s="2" t="s">
        <v>7</v>
      </c>
      <c r="C65" s="35"/>
      <c r="D65" s="24"/>
      <c r="E65" s="24"/>
      <c r="F65" s="63"/>
      <c r="G65" s="4"/>
      <c r="H65" s="4"/>
      <c r="I65" s="4"/>
      <c r="J65" s="4"/>
    </row>
    <row r="66" spans="1:10" x14ac:dyDescent="0.2">
      <c r="A66" s="49" t="s">
        <v>74</v>
      </c>
      <c r="B66" s="2" t="s">
        <v>4</v>
      </c>
      <c r="C66" s="33" t="s">
        <v>34</v>
      </c>
      <c r="D66" s="24"/>
      <c r="E66" s="24"/>
      <c r="F66" s="61" t="s">
        <v>161</v>
      </c>
      <c r="G66" s="4"/>
      <c r="H66" s="4"/>
      <c r="I66" s="4"/>
      <c r="J66" s="4"/>
    </row>
    <row r="67" spans="1:10" ht="48" x14ac:dyDescent="0.2">
      <c r="A67" s="50"/>
      <c r="B67" s="2" t="s">
        <v>73</v>
      </c>
      <c r="C67" s="34"/>
      <c r="D67" s="24"/>
      <c r="E67" s="24"/>
      <c r="F67" s="62"/>
      <c r="G67" s="4"/>
      <c r="H67" s="4"/>
      <c r="I67" s="4"/>
      <c r="J67" s="4"/>
    </row>
    <row r="68" spans="1:10" ht="38.25" customHeight="1" x14ac:dyDescent="0.2">
      <c r="A68" s="51"/>
      <c r="B68" s="2" t="s">
        <v>76</v>
      </c>
      <c r="C68" s="35"/>
      <c r="D68" s="24"/>
      <c r="E68" s="24"/>
      <c r="F68" s="63"/>
      <c r="G68" s="4"/>
      <c r="H68" s="4"/>
      <c r="I68" s="4"/>
      <c r="J68" s="4"/>
    </row>
    <row r="69" spans="1:10" ht="12.75" customHeight="1" x14ac:dyDescent="0.2">
      <c r="A69" s="49" t="s">
        <v>77</v>
      </c>
      <c r="B69" s="2" t="s">
        <v>4</v>
      </c>
      <c r="C69" s="33" t="s">
        <v>34</v>
      </c>
      <c r="D69" s="24"/>
      <c r="E69" s="24"/>
      <c r="F69" s="61" t="s">
        <v>78</v>
      </c>
      <c r="G69" s="4"/>
      <c r="H69" s="4"/>
      <c r="I69" s="4"/>
      <c r="J69" s="4"/>
    </row>
    <row r="70" spans="1:10" ht="48" x14ac:dyDescent="0.2">
      <c r="A70" s="50"/>
      <c r="B70" s="2" t="s">
        <v>73</v>
      </c>
      <c r="C70" s="34"/>
      <c r="D70" s="24"/>
      <c r="E70" s="24"/>
      <c r="F70" s="62"/>
      <c r="G70" s="4"/>
      <c r="H70" s="4"/>
      <c r="I70" s="4"/>
      <c r="J70" s="4"/>
    </row>
    <row r="71" spans="1:10" ht="24" x14ac:dyDescent="0.2">
      <c r="A71" s="51"/>
      <c r="B71" s="2" t="s">
        <v>76</v>
      </c>
      <c r="C71" s="35"/>
      <c r="D71" s="24"/>
      <c r="E71" s="24"/>
      <c r="F71" s="63"/>
      <c r="G71" s="4"/>
      <c r="H71" s="4"/>
      <c r="I71" s="4"/>
      <c r="J71" s="4"/>
    </row>
    <row r="72" spans="1:10" x14ac:dyDescent="0.2">
      <c r="A72" s="49" t="s">
        <v>79</v>
      </c>
      <c r="B72" s="2" t="s">
        <v>4</v>
      </c>
      <c r="C72" s="33" t="s">
        <v>34</v>
      </c>
      <c r="D72" s="24"/>
      <c r="E72" s="24"/>
      <c r="F72" s="61" t="s">
        <v>29</v>
      </c>
      <c r="G72" s="4"/>
      <c r="H72" s="4"/>
      <c r="I72" s="4"/>
      <c r="J72" s="4"/>
    </row>
    <row r="73" spans="1:10" ht="48" x14ac:dyDescent="0.2">
      <c r="A73" s="50"/>
      <c r="B73" s="2" t="s">
        <v>73</v>
      </c>
      <c r="C73" s="34"/>
      <c r="D73" s="24"/>
      <c r="E73" s="24"/>
      <c r="F73" s="62"/>
      <c r="G73" s="4"/>
      <c r="H73" s="4"/>
      <c r="I73" s="4"/>
      <c r="J73" s="4"/>
    </row>
    <row r="74" spans="1:10" ht="111.75" customHeight="1" x14ac:dyDescent="0.2">
      <c r="A74" s="51"/>
      <c r="B74" s="2" t="s">
        <v>76</v>
      </c>
      <c r="C74" s="35"/>
      <c r="D74" s="24"/>
      <c r="E74" s="24"/>
      <c r="F74" s="63"/>
      <c r="G74" s="4"/>
      <c r="H74" s="4"/>
      <c r="I74" s="4"/>
      <c r="J74" s="4"/>
    </row>
    <row r="75" spans="1:10" x14ac:dyDescent="0.2">
      <c r="A75" s="52" t="s">
        <v>171</v>
      </c>
      <c r="B75" s="2" t="s">
        <v>4</v>
      </c>
      <c r="C75" s="48" t="s">
        <v>167</v>
      </c>
      <c r="D75" s="24">
        <f>D76+D77</f>
        <v>26397400</v>
      </c>
      <c r="E75" s="24">
        <f>E76+E77</f>
        <v>25508019.57</v>
      </c>
      <c r="F75" s="36" t="s">
        <v>8</v>
      </c>
      <c r="G75" s="4"/>
      <c r="H75" s="4"/>
      <c r="I75" s="4"/>
      <c r="J75" s="4"/>
    </row>
    <row r="76" spans="1:10" ht="60" x14ac:dyDescent="0.2">
      <c r="A76" s="53"/>
      <c r="B76" s="2" t="s">
        <v>5</v>
      </c>
      <c r="C76" s="48"/>
      <c r="D76" s="24">
        <f>D79+D82+D85</f>
        <v>26397400</v>
      </c>
      <c r="E76" s="24">
        <f>E79+E82+E85</f>
        <v>25508019.57</v>
      </c>
      <c r="F76" s="37"/>
      <c r="G76" s="4"/>
      <c r="H76" s="4"/>
      <c r="I76" s="4"/>
      <c r="J76" s="4"/>
    </row>
    <row r="77" spans="1:10" ht="24" x14ac:dyDescent="0.2">
      <c r="A77" s="54"/>
      <c r="B77" s="2" t="s">
        <v>7</v>
      </c>
      <c r="C77" s="48"/>
      <c r="D77" s="24">
        <f>D80+D83+D86</f>
        <v>0</v>
      </c>
      <c r="E77" s="24">
        <f>E80+E83+E86</f>
        <v>0</v>
      </c>
      <c r="F77" s="38"/>
      <c r="G77" s="4"/>
      <c r="H77" s="4"/>
      <c r="I77" s="4"/>
      <c r="J77" s="4"/>
    </row>
    <row r="78" spans="1:10" x14ac:dyDescent="0.2">
      <c r="A78" s="55" t="s">
        <v>172</v>
      </c>
      <c r="B78" s="2" t="s">
        <v>4</v>
      </c>
      <c r="C78" s="48" t="s">
        <v>167</v>
      </c>
      <c r="D78" s="24">
        <f>D79+D80</f>
        <v>23444896.100000001</v>
      </c>
      <c r="E78" s="24">
        <f>E79+E80</f>
        <v>22585610.23</v>
      </c>
      <c r="F78" s="61" t="s">
        <v>28</v>
      </c>
      <c r="G78" s="4"/>
      <c r="H78" s="4"/>
      <c r="I78" s="4"/>
      <c r="J78" s="4"/>
    </row>
    <row r="79" spans="1:10" ht="60" x14ac:dyDescent="0.2">
      <c r="A79" s="55"/>
      <c r="B79" s="2" t="s">
        <v>5</v>
      </c>
      <c r="C79" s="48"/>
      <c r="D79" s="24">
        <v>23444896.100000001</v>
      </c>
      <c r="E79" s="24">
        <v>22585610.23</v>
      </c>
      <c r="F79" s="62"/>
      <c r="G79" s="4"/>
      <c r="H79" s="4"/>
      <c r="I79" s="4"/>
      <c r="J79" s="4"/>
    </row>
    <row r="80" spans="1:10" ht="24" x14ac:dyDescent="0.2">
      <c r="A80" s="55"/>
      <c r="B80" s="2" t="s">
        <v>7</v>
      </c>
      <c r="C80" s="48"/>
      <c r="D80" s="24"/>
      <c r="E80" s="24"/>
      <c r="F80" s="63"/>
      <c r="G80" s="4"/>
      <c r="H80" s="4"/>
      <c r="I80" s="4"/>
      <c r="J80" s="4"/>
    </row>
    <row r="81" spans="1:10" x14ac:dyDescent="0.2">
      <c r="A81" s="55" t="s">
        <v>173</v>
      </c>
      <c r="B81" s="2" t="s">
        <v>80</v>
      </c>
      <c r="C81" s="33" t="s">
        <v>38</v>
      </c>
      <c r="D81" s="24">
        <f>D82</f>
        <v>1844539.86</v>
      </c>
      <c r="E81" s="24">
        <f>E82</f>
        <v>1829436.28</v>
      </c>
      <c r="F81" s="61" t="s">
        <v>125</v>
      </c>
      <c r="G81" s="4"/>
      <c r="H81" s="4"/>
      <c r="I81" s="4"/>
      <c r="J81" s="4"/>
    </row>
    <row r="82" spans="1:10" ht="60" x14ac:dyDescent="0.2">
      <c r="A82" s="55"/>
      <c r="B82" s="2" t="s">
        <v>5</v>
      </c>
      <c r="C82" s="34"/>
      <c r="D82" s="24">
        <v>1844539.86</v>
      </c>
      <c r="E82" s="24">
        <v>1829436.28</v>
      </c>
      <c r="F82" s="62"/>
      <c r="G82" s="4"/>
      <c r="H82" s="4"/>
      <c r="I82" s="4"/>
      <c r="J82" s="4"/>
    </row>
    <row r="83" spans="1:10" ht="30.75" customHeight="1" x14ac:dyDescent="0.2">
      <c r="A83" s="55"/>
      <c r="B83" s="2" t="s">
        <v>76</v>
      </c>
      <c r="C83" s="35"/>
      <c r="D83" s="24"/>
      <c r="E83" s="24"/>
      <c r="F83" s="63"/>
      <c r="G83" s="4"/>
      <c r="H83" s="4"/>
      <c r="I83" s="4"/>
      <c r="J83" s="4"/>
    </row>
    <row r="84" spans="1:10" x14ac:dyDescent="0.2">
      <c r="A84" s="55" t="s">
        <v>174</v>
      </c>
      <c r="B84" s="2" t="s">
        <v>81</v>
      </c>
      <c r="C84" s="48" t="s">
        <v>41</v>
      </c>
      <c r="D84" s="24">
        <f>D85</f>
        <v>1107964.04</v>
      </c>
      <c r="E84" s="24">
        <f>E85</f>
        <v>1092973.06</v>
      </c>
      <c r="F84" s="59" t="s">
        <v>126</v>
      </c>
      <c r="G84" s="4"/>
      <c r="H84" s="4"/>
      <c r="I84" s="4"/>
      <c r="J84" s="4"/>
    </row>
    <row r="85" spans="1:10" ht="60" x14ac:dyDescent="0.2">
      <c r="A85" s="55"/>
      <c r="B85" s="2" t="s">
        <v>5</v>
      </c>
      <c r="C85" s="48"/>
      <c r="D85" s="24">
        <v>1107964.04</v>
      </c>
      <c r="E85" s="24">
        <v>1092973.06</v>
      </c>
      <c r="F85" s="59"/>
      <c r="G85" s="4"/>
      <c r="H85" s="4"/>
      <c r="I85" s="4"/>
      <c r="J85" s="4"/>
    </row>
    <row r="86" spans="1:10" ht="24" x14ac:dyDescent="0.2">
      <c r="A86" s="55"/>
      <c r="B86" s="2" t="s">
        <v>76</v>
      </c>
      <c r="C86" s="48"/>
      <c r="D86" s="24"/>
      <c r="E86" s="24"/>
      <c r="F86" s="60"/>
      <c r="G86" s="4"/>
      <c r="H86" s="4"/>
      <c r="I86" s="4"/>
      <c r="J86" s="4"/>
    </row>
    <row r="87" spans="1:10" ht="12.75" customHeight="1" x14ac:dyDescent="0.2">
      <c r="A87" s="55" t="s">
        <v>82</v>
      </c>
      <c r="B87" s="2" t="s">
        <v>81</v>
      </c>
      <c r="C87" s="48" t="s">
        <v>167</v>
      </c>
      <c r="D87" s="24"/>
      <c r="E87" s="24"/>
      <c r="F87" s="59" t="s">
        <v>152</v>
      </c>
      <c r="G87" s="4"/>
      <c r="H87" s="4"/>
      <c r="I87" s="4"/>
      <c r="J87" s="4"/>
    </row>
    <row r="88" spans="1:10" ht="60" x14ac:dyDescent="0.2">
      <c r="A88" s="55"/>
      <c r="B88" s="2" t="s">
        <v>5</v>
      </c>
      <c r="C88" s="48"/>
      <c r="D88" s="24"/>
      <c r="E88" s="24"/>
      <c r="F88" s="59"/>
      <c r="G88" s="4"/>
      <c r="H88" s="4"/>
      <c r="I88" s="4"/>
      <c r="J88" s="4"/>
    </row>
    <row r="89" spans="1:10" ht="174.75" customHeight="1" x14ac:dyDescent="0.2">
      <c r="A89" s="55"/>
      <c r="B89" s="2" t="s">
        <v>76</v>
      </c>
      <c r="C89" s="48"/>
      <c r="D89" s="24"/>
      <c r="E89" s="24"/>
      <c r="F89" s="60"/>
      <c r="G89" s="4"/>
      <c r="H89" s="4"/>
      <c r="I89" s="4"/>
      <c r="J89" s="4"/>
    </row>
    <row r="90" spans="1:10" x14ac:dyDescent="0.2">
      <c r="A90" s="55" t="s">
        <v>175</v>
      </c>
      <c r="B90" s="2" t="s">
        <v>81</v>
      </c>
      <c r="C90" s="48" t="s">
        <v>167</v>
      </c>
      <c r="D90" s="24"/>
      <c r="E90" s="24"/>
      <c r="F90" s="61" t="s">
        <v>162</v>
      </c>
      <c r="G90" s="4"/>
      <c r="H90" s="4"/>
      <c r="I90" s="4"/>
      <c r="J90" s="4"/>
    </row>
    <row r="91" spans="1:10" ht="60" x14ac:dyDescent="0.2">
      <c r="A91" s="55"/>
      <c r="B91" s="2" t="s">
        <v>5</v>
      </c>
      <c r="C91" s="48"/>
      <c r="D91" s="24"/>
      <c r="E91" s="24"/>
      <c r="F91" s="62"/>
      <c r="G91" s="23"/>
      <c r="H91" s="4"/>
      <c r="I91" s="4"/>
      <c r="J91" s="4"/>
    </row>
    <row r="92" spans="1:10" ht="24" x14ac:dyDescent="0.2">
      <c r="A92" s="55"/>
      <c r="B92" s="2" t="s">
        <v>76</v>
      </c>
      <c r="C92" s="48"/>
      <c r="D92" s="24"/>
      <c r="E92" s="24"/>
      <c r="F92" s="63"/>
      <c r="G92" s="4"/>
      <c r="H92" s="4"/>
      <c r="I92" s="4"/>
      <c r="J92" s="4"/>
    </row>
    <row r="93" spans="1:10" ht="22.5" customHeight="1" x14ac:dyDescent="0.2">
      <c r="A93" s="49" t="s">
        <v>83</v>
      </c>
      <c r="B93" s="2" t="s">
        <v>81</v>
      </c>
      <c r="C93" s="33" t="s">
        <v>43</v>
      </c>
      <c r="D93" s="25"/>
      <c r="E93" s="25"/>
      <c r="F93" s="39" t="s">
        <v>153</v>
      </c>
      <c r="G93" s="4"/>
      <c r="H93" s="4"/>
      <c r="I93" s="4"/>
      <c r="J93" s="4"/>
    </row>
    <row r="94" spans="1:10" ht="57.75" customHeight="1" x14ac:dyDescent="0.2">
      <c r="A94" s="50"/>
      <c r="B94" s="2" t="s">
        <v>5</v>
      </c>
      <c r="C94" s="34"/>
      <c r="D94" s="25"/>
      <c r="E94" s="25"/>
      <c r="F94" s="40"/>
      <c r="G94" s="4"/>
      <c r="H94" s="4"/>
      <c r="I94" s="4"/>
      <c r="J94" s="4"/>
    </row>
    <row r="95" spans="1:10" ht="31.5" customHeight="1" x14ac:dyDescent="0.2">
      <c r="A95" s="51"/>
      <c r="B95" s="2" t="s">
        <v>76</v>
      </c>
      <c r="C95" s="35"/>
      <c r="D95" s="25"/>
      <c r="E95" s="25"/>
      <c r="F95" s="41"/>
      <c r="G95" s="4"/>
      <c r="H95" s="4"/>
      <c r="I95" s="4"/>
      <c r="J95" s="4"/>
    </row>
    <row r="96" spans="1:10" x14ac:dyDescent="0.2">
      <c r="A96" s="49" t="s">
        <v>84</v>
      </c>
      <c r="B96" s="2" t="s">
        <v>4</v>
      </c>
      <c r="C96" s="33" t="s">
        <v>42</v>
      </c>
      <c r="D96" s="25"/>
      <c r="E96" s="25"/>
      <c r="F96" s="61" t="s">
        <v>85</v>
      </c>
      <c r="G96" s="4"/>
      <c r="H96" s="4"/>
      <c r="I96" s="4"/>
      <c r="J96" s="4"/>
    </row>
    <row r="97" spans="1:10" ht="60" x14ac:dyDescent="0.2">
      <c r="A97" s="50"/>
      <c r="B97" s="2" t="s">
        <v>5</v>
      </c>
      <c r="C97" s="34"/>
      <c r="D97" s="25"/>
      <c r="E97" s="25"/>
      <c r="F97" s="62"/>
      <c r="G97" s="4"/>
      <c r="H97" s="4"/>
      <c r="I97" s="4"/>
      <c r="J97" s="4"/>
    </row>
    <row r="98" spans="1:10" ht="24" x14ac:dyDescent="0.2">
      <c r="A98" s="51"/>
      <c r="B98" s="2" t="s">
        <v>7</v>
      </c>
      <c r="C98" s="35"/>
      <c r="D98" s="25"/>
      <c r="E98" s="25"/>
      <c r="F98" s="63"/>
      <c r="G98" s="4"/>
      <c r="H98" s="4"/>
      <c r="I98" s="4"/>
      <c r="J98" s="4"/>
    </row>
    <row r="99" spans="1:10" x14ac:dyDescent="0.2">
      <c r="A99" s="59" t="s">
        <v>86</v>
      </c>
      <c r="B99" s="2" t="s">
        <v>4</v>
      </c>
      <c r="C99" s="33" t="s">
        <v>37</v>
      </c>
      <c r="D99" s="25"/>
      <c r="E99" s="25"/>
      <c r="F99" s="61" t="s">
        <v>87</v>
      </c>
      <c r="G99" s="4"/>
      <c r="H99" s="4"/>
      <c r="I99" s="4"/>
      <c r="J99" s="4"/>
    </row>
    <row r="100" spans="1:10" ht="60" x14ac:dyDescent="0.2">
      <c r="A100" s="59"/>
      <c r="B100" s="2" t="s">
        <v>5</v>
      </c>
      <c r="C100" s="34"/>
      <c r="D100" s="25"/>
      <c r="E100" s="25"/>
      <c r="F100" s="62"/>
      <c r="G100" s="4"/>
      <c r="H100" s="4"/>
      <c r="I100" s="4"/>
      <c r="J100" s="4"/>
    </row>
    <row r="101" spans="1:10" ht="24" x14ac:dyDescent="0.2">
      <c r="A101" s="59"/>
      <c r="B101" s="2" t="s">
        <v>7</v>
      </c>
      <c r="C101" s="35"/>
      <c r="D101" s="25"/>
      <c r="E101" s="25"/>
      <c r="F101" s="63"/>
      <c r="G101" s="4"/>
      <c r="H101" s="4"/>
      <c r="I101" s="4"/>
      <c r="J101" s="4"/>
    </row>
    <row r="102" spans="1:10" x14ac:dyDescent="0.2">
      <c r="A102" s="74" t="s">
        <v>88</v>
      </c>
      <c r="B102" s="5" t="s">
        <v>4</v>
      </c>
      <c r="C102" s="42" t="s">
        <v>43</v>
      </c>
      <c r="D102" s="30">
        <f>D103+D104</f>
        <v>2000000</v>
      </c>
      <c r="E102" s="30">
        <f>E103+E104</f>
        <v>2000000</v>
      </c>
      <c r="F102" s="45" t="s">
        <v>90</v>
      </c>
      <c r="G102" s="4"/>
      <c r="H102" s="4"/>
      <c r="I102" s="4"/>
      <c r="J102" s="4"/>
    </row>
    <row r="103" spans="1:10" ht="60" x14ac:dyDescent="0.2">
      <c r="A103" s="74"/>
      <c r="B103" s="5" t="s">
        <v>5</v>
      </c>
      <c r="C103" s="43"/>
      <c r="D103" s="30"/>
      <c r="E103" s="30"/>
      <c r="F103" s="46"/>
      <c r="G103" s="4"/>
      <c r="H103" s="4"/>
      <c r="I103" s="4"/>
      <c r="J103" s="4"/>
    </row>
    <row r="104" spans="1:10" ht="42.75" customHeight="1" x14ac:dyDescent="0.2">
      <c r="A104" s="74"/>
      <c r="B104" s="5" t="s">
        <v>7</v>
      </c>
      <c r="C104" s="44"/>
      <c r="D104" s="30">
        <v>2000000</v>
      </c>
      <c r="E104" s="30">
        <v>2000000</v>
      </c>
      <c r="F104" s="47"/>
      <c r="G104" s="4"/>
      <c r="H104" s="4"/>
      <c r="I104" s="4"/>
      <c r="J104" s="4"/>
    </row>
    <row r="105" spans="1:10" x14ac:dyDescent="0.2">
      <c r="A105" s="55" t="s">
        <v>12</v>
      </c>
      <c r="B105" s="9" t="s">
        <v>4</v>
      </c>
      <c r="C105" s="33" t="s">
        <v>36</v>
      </c>
      <c r="D105" s="28"/>
      <c r="E105" s="28"/>
      <c r="F105" s="45" t="s">
        <v>89</v>
      </c>
      <c r="G105" s="4"/>
      <c r="H105" s="4"/>
      <c r="I105" s="4"/>
      <c r="J105" s="4"/>
    </row>
    <row r="106" spans="1:10" ht="60" x14ac:dyDescent="0.2">
      <c r="A106" s="55"/>
      <c r="B106" s="8" t="s">
        <v>5</v>
      </c>
      <c r="C106" s="34"/>
      <c r="D106" s="28"/>
      <c r="E106" s="28"/>
      <c r="F106" s="46"/>
      <c r="G106" s="4"/>
      <c r="H106" s="4"/>
      <c r="I106" s="4"/>
      <c r="J106" s="4"/>
    </row>
    <row r="107" spans="1:10" ht="24" x14ac:dyDescent="0.2">
      <c r="A107" s="55"/>
      <c r="B107" s="8" t="s">
        <v>7</v>
      </c>
      <c r="C107" s="35"/>
      <c r="D107" s="28"/>
      <c r="E107" s="28"/>
      <c r="F107" s="47"/>
      <c r="G107" s="4"/>
      <c r="H107" s="4"/>
      <c r="I107" s="4"/>
      <c r="J107" s="4"/>
    </row>
    <row r="108" spans="1:10" x14ac:dyDescent="0.2">
      <c r="A108" s="75" t="s">
        <v>13</v>
      </c>
      <c r="B108" s="9" t="s">
        <v>4</v>
      </c>
      <c r="C108" s="33" t="s">
        <v>35</v>
      </c>
      <c r="D108" s="28"/>
      <c r="E108" s="28"/>
      <c r="F108" s="45" t="s">
        <v>91</v>
      </c>
      <c r="G108" s="4"/>
      <c r="H108" s="4"/>
      <c r="I108" s="4"/>
      <c r="J108" s="4"/>
    </row>
    <row r="109" spans="1:10" ht="60" x14ac:dyDescent="0.2">
      <c r="A109" s="75"/>
      <c r="B109" s="8" t="s">
        <v>5</v>
      </c>
      <c r="C109" s="34"/>
      <c r="D109" s="28"/>
      <c r="E109" s="28"/>
      <c r="F109" s="46"/>
      <c r="G109" s="4"/>
      <c r="H109" s="4"/>
      <c r="I109" s="4"/>
      <c r="J109" s="4"/>
    </row>
    <row r="110" spans="1:10" ht="69" customHeight="1" x14ac:dyDescent="0.2">
      <c r="A110" s="75"/>
      <c r="B110" s="8" t="s">
        <v>7</v>
      </c>
      <c r="C110" s="35"/>
      <c r="D110" s="28"/>
      <c r="E110" s="28"/>
      <c r="F110" s="47"/>
      <c r="G110" s="4"/>
      <c r="H110" s="4"/>
      <c r="I110" s="4"/>
      <c r="J110" s="4"/>
    </row>
    <row r="111" spans="1:10" x14ac:dyDescent="0.2">
      <c r="A111" s="75" t="s">
        <v>14</v>
      </c>
      <c r="B111" s="9" t="s">
        <v>4</v>
      </c>
      <c r="C111" s="33" t="s">
        <v>34</v>
      </c>
      <c r="D111" s="28"/>
      <c r="E111" s="28"/>
      <c r="F111" s="45" t="s">
        <v>92</v>
      </c>
      <c r="G111" s="4"/>
      <c r="H111" s="4"/>
      <c r="I111" s="4"/>
      <c r="J111" s="4"/>
    </row>
    <row r="112" spans="1:10" ht="60" x14ac:dyDescent="0.2">
      <c r="A112" s="75"/>
      <c r="B112" s="8" t="s">
        <v>5</v>
      </c>
      <c r="C112" s="34"/>
      <c r="D112" s="28"/>
      <c r="E112" s="28"/>
      <c r="F112" s="46"/>
      <c r="G112" s="4"/>
      <c r="H112" s="4"/>
      <c r="I112" s="4"/>
      <c r="J112" s="4"/>
    </row>
    <row r="113" spans="1:10" ht="24" x14ac:dyDescent="0.2">
      <c r="A113" s="75"/>
      <c r="B113" s="8" t="s">
        <v>7</v>
      </c>
      <c r="C113" s="35"/>
      <c r="D113" s="28"/>
      <c r="E113" s="28"/>
      <c r="F113" s="47"/>
      <c r="G113" s="4"/>
      <c r="H113" s="4"/>
      <c r="I113" s="4"/>
      <c r="J113" s="4"/>
    </row>
    <row r="114" spans="1:10" x14ac:dyDescent="0.2">
      <c r="A114" s="59" t="s">
        <v>15</v>
      </c>
      <c r="B114" s="9" t="s">
        <v>4</v>
      </c>
      <c r="C114" s="33" t="s">
        <v>9</v>
      </c>
      <c r="D114" s="26"/>
      <c r="E114" s="26"/>
      <c r="F114" s="45" t="s">
        <v>93</v>
      </c>
      <c r="G114" s="4"/>
      <c r="H114" s="4"/>
      <c r="I114" s="4"/>
      <c r="J114" s="4"/>
    </row>
    <row r="115" spans="1:10" ht="72.75" customHeight="1" x14ac:dyDescent="0.2">
      <c r="A115" s="59"/>
      <c r="B115" s="2" t="s">
        <v>30</v>
      </c>
      <c r="C115" s="34"/>
      <c r="D115" s="26"/>
      <c r="E115" s="26"/>
      <c r="F115" s="46"/>
      <c r="G115" s="4"/>
      <c r="H115" s="4"/>
      <c r="I115" s="4"/>
      <c r="J115" s="4"/>
    </row>
    <row r="116" spans="1:10" ht="92.25" customHeight="1" x14ac:dyDescent="0.2">
      <c r="A116" s="59"/>
      <c r="B116" s="8" t="s">
        <v>7</v>
      </c>
      <c r="C116" s="35"/>
      <c r="D116" s="24"/>
      <c r="E116" s="24"/>
      <c r="F116" s="47"/>
      <c r="G116" s="4"/>
      <c r="H116" s="4"/>
      <c r="I116" s="4"/>
      <c r="J116" s="4"/>
    </row>
    <row r="117" spans="1:10" x14ac:dyDescent="0.2">
      <c r="A117" s="59" t="s">
        <v>16</v>
      </c>
      <c r="B117" s="9" t="s">
        <v>4</v>
      </c>
      <c r="C117" s="33" t="s">
        <v>168</v>
      </c>
      <c r="D117" s="24"/>
      <c r="E117" s="24"/>
      <c r="F117" s="39" t="s">
        <v>94</v>
      </c>
      <c r="G117" s="4"/>
      <c r="H117" s="4"/>
      <c r="I117" s="4"/>
      <c r="J117" s="4"/>
    </row>
    <row r="118" spans="1:10" ht="60" x14ac:dyDescent="0.2">
      <c r="A118" s="59"/>
      <c r="B118" s="2" t="s">
        <v>5</v>
      </c>
      <c r="C118" s="34"/>
      <c r="D118" s="24"/>
      <c r="E118" s="24"/>
      <c r="F118" s="40"/>
      <c r="G118" s="4"/>
      <c r="H118" s="4"/>
      <c r="I118" s="4"/>
      <c r="J118" s="4"/>
    </row>
    <row r="119" spans="1:10" ht="65.25" customHeight="1" x14ac:dyDescent="0.2">
      <c r="A119" s="59"/>
      <c r="B119" s="8" t="s">
        <v>7</v>
      </c>
      <c r="C119" s="35"/>
      <c r="D119" s="24"/>
      <c r="E119" s="24"/>
      <c r="F119" s="41"/>
      <c r="G119" s="4"/>
      <c r="H119" s="4"/>
      <c r="I119" s="4"/>
      <c r="J119" s="4"/>
    </row>
    <row r="120" spans="1:10" x14ac:dyDescent="0.2">
      <c r="A120" s="59" t="s">
        <v>17</v>
      </c>
      <c r="B120" s="9" t="s">
        <v>4</v>
      </c>
      <c r="C120" s="33" t="s">
        <v>34</v>
      </c>
      <c r="D120" s="24"/>
      <c r="E120" s="24"/>
      <c r="F120" s="45" t="s">
        <v>95</v>
      </c>
      <c r="G120" s="4"/>
      <c r="H120" s="4"/>
      <c r="I120" s="4"/>
      <c r="J120" s="4"/>
    </row>
    <row r="121" spans="1:10" ht="47.25" customHeight="1" x14ac:dyDescent="0.2">
      <c r="A121" s="59"/>
      <c r="B121" s="8" t="s">
        <v>5</v>
      </c>
      <c r="C121" s="34"/>
      <c r="D121" s="24"/>
      <c r="E121" s="24"/>
      <c r="F121" s="46"/>
      <c r="G121" s="4"/>
      <c r="H121" s="4"/>
      <c r="I121" s="4"/>
      <c r="J121" s="4"/>
    </row>
    <row r="122" spans="1:10" ht="24" x14ac:dyDescent="0.2">
      <c r="A122" s="59"/>
      <c r="B122" s="8" t="s">
        <v>7</v>
      </c>
      <c r="C122" s="35"/>
      <c r="D122" s="24"/>
      <c r="E122" s="24"/>
      <c r="F122" s="47"/>
      <c r="G122" s="4"/>
      <c r="H122" s="4"/>
      <c r="I122" s="4"/>
      <c r="J122" s="4"/>
    </row>
    <row r="123" spans="1:10" x14ac:dyDescent="0.2">
      <c r="A123" s="59" t="s">
        <v>18</v>
      </c>
      <c r="B123" s="9" t="s">
        <v>4</v>
      </c>
      <c r="C123" s="33" t="s">
        <v>96</v>
      </c>
      <c r="D123" s="24"/>
      <c r="E123" s="24"/>
      <c r="F123" s="39" t="s">
        <v>97</v>
      </c>
      <c r="G123" s="4"/>
      <c r="H123" s="4"/>
      <c r="I123" s="4"/>
      <c r="J123" s="4"/>
    </row>
    <row r="124" spans="1:10" ht="60" x14ac:dyDescent="0.2">
      <c r="A124" s="59"/>
      <c r="B124" s="8" t="s">
        <v>5</v>
      </c>
      <c r="C124" s="34"/>
      <c r="D124" s="24"/>
      <c r="E124" s="24"/>
      <c r="F124" s="40"/>
      <c r="G124" s="4"/>
      <c r="H124" s="4"/>
      <c r="I124" s="4"/>
      <c r="J124" s="4"/>
    </row>
    <row r="125" spans="1:10" ht="318" customHeight="1" x14ac:dyDescent="0.2">
      <c r="A125" s="59"/>
      <c r="B125" s="8" t="s">
        <v>7</v>
      </c>
      <c r="C125" s="35"/>
      <c r="D125" s="24"/>
      <c r="E125" s="24"/>
      <c r="F125" s="41"/>
      <c r="G125" s="4"/>
      <c r="H125" s="4"/>
      <c r="I125" s="4"/>
      <c r="J125" s="4"/>
    </row>
    <row r="126" spans="1:10" ht="19.5" customHeight="1" x14ac:dyDescent="0.2">
      <c r="A126" s="59" t="s">
        <v>19</v>
      </c>
      <c r="B126" s="9" t="s">
        <v>4</v>
      </c>
      <c r="C126" s="33" t="s">
        <v>31</v>
      </c>
      <c r="D126" s="25"/>
      <c r="E126" s="25"/>
      <c r="F126" s="39" t="s">
        <v>164</v>
      </c>
      <c r="G126" s="4"/>
      <c r="H126" s="4"/>
      <c r="I126" s="4"/>
      <c r="J126" s="4"/>
    </row>
    <row r="127" spans="1:10" ht="71.25" customHeight="1" x14ac:dyDescent="0.2">
      <c r="A127" s="59"/>
      <c r="B127" s="8" t="s">
        <v>5</v>
      </c>
      <c r="C127" s="34"/>
      <c r="D127" s="25"/>
      <c r="E127" s="25"/>
      <c r="F127" s="40"/>
      <c r="G127" s="4"/>
      <c r="H127" s="4"/>
      <c r="I127" s="4"/>
      <c r="J127" s="4"/>
    </row>
    <row r="128" spans="1:10" ht="393.75" customHeight="1" x14ac:dyDescent="0.2">
      <c r="A128" s="59"/>
      <c r="B128" s="8" t="s">
        <v>7</v>
      </c>
      <c r="C128" s="35"/>
      <c r="D128" s="25"/>
      <c r="E128" s="25"/>
      <c r="F128" s="41"/>
      <c r="G128" s="4"/>
      <c r="H128" s="4"/>
      <c r="I128" s="4"/>
      <c r="J128" s="4"/>
    </row>
    <row r="129" spans="1:10" x14ac:dyDescent="0.2">
      <c r="A129" s="59" t="s">
        <v>20</v>
      </c>
      <c r="B129" s="9" t="s">
        <v>4</v>
      </c>
      <c r="C129" s="33" t="s">
        <v>33</v>
      </c>
      <c r="D129" s="24"/>
      <c r="E129" s="24"/>
      <c r="F129" s="45" t="s">
        <v>98</v>
      </c>
      <c r="G129" s="4"/>
      <c r="H129" s="4"/>
      <c r="I129" s="4"/>
      <c r="J129" s="4"/>
    </row>
    <row r="130" spans="1:10" ht="60" x14ac:dyDescent="0.2">
      <c r="A130" s="59"/>
      <c r="B130" s="8" t="s">
        <v>5</v>
      </c>
      <c r="C130" s="34"/>
      <c r="D130" s="24"/>
      <c r="E130" s="24"/>
      <c r="F130" s="46"/>
      <c r="G130" s="4"/>
      <c r="H130" s="4"/>
      <c r="I130" s="4"/>
      <c r="J130" s="4"/>
    </row>
    <row r="131" spans="1:10" ht="24" x14ac:dyDescent="0.2">
      <c r="A131" s="59"/>
      <c r="B131" s="8" t="s">
        <v>7</v>
      </c>
      <c r="C131" s="35"/>
      <c r="D131" s="24"/>
      <c r="E131" s="24"/>
      <c r="F131" s="47"/>
      <c r="G131" s="4"/>
      <c r="H131" s="4"/>
      <c r="I131" s="4"/>
      <c r="J131" s="4"/>
    </row>
    <row r="132" spans="1:10" x14ac:dyDescent="0.2">
      <c r="A132" s="59" t="s">
        <v>99</v>
      </c>
      <c r="B132" s="9" t="s">
        <v>4</v>
      </c>
      <c r="C132" s="33" t="s">
        <v>31</v>
      </c>
      <c r="D132" s="24"/>
      <c r="E132" s="24"/>
      <c r="F132" s="39" t="s">
        <v>100</v>
      </c>
      <c r="G132" s="4"/>
      <c r="H132" s="4"/>
      <c r="I132" s="4"/>
      <c r="J132" s="4"/>
    </row>
    <row r="133" spans="1:10" ht="24" x14ac:dyDescent="0.2">
      <c r="A133" s="59"/>
      <c r="B133" s="8" t="s">
        <v>76</v>
      </c>
      <c r="C133" s="34"/>
      <c r="D133" s="24"/>
      <c r="E133" s="24"/>
      <c r="F133" s="40"/>
      <c r="G133" s="4"/>
      <c r="H133" s="4"/>
      <c r="I133" s="4"/>
      <c r="J133" s="4"/>
    </row>
    <row r="134" spans="1:10" ht="24" x14ac:dyDescent="0.2">
      <c r="A134" s="59"/>
      <c r="B134" s="8" t="s">
        <v>7</v>
      </c>
      <c r="C134" s="35"/>
      <c r="D134" s="24"/>
      <c r="E134" s="24"/>
      <c r="F134" s="41"/>
      <c r="G134" s="4"/>
      <c r="H134" s="4"/>
      <c r="I134" s="4"/>
      <c r="J134" s="4"/>
    </row>
    <row r="135" spans="1:10" x14ac:dyDescent="0.2">
      <c r="A135" s="59" t="s">
        <v>21</v>
      </c>
      <c r="B135" s="9" t="s">
        <v>4</v>
      </c>
      <c r="C135" s="33" t="s">
        <v>32</v>
      </c>
      <c r="D135" s="24"/>
      <c r="E135" s="24"/>
      <c r="F135" s="45" t="s">
        <v>101</v>
      </c>
      <c r="G135" s="4"/>
      <c r="H135" s="4"/>
      <c r="I135" s="4"/>
      <c r="J135" s="4"/>
    </row>
    <row r="136" spans="1:10" ht="60" x14ac:dyDescent="0.2">
      <c r="A136" s="59"/>
      <c r="B136" s="9" t="s">
        <v>5</v>
      </c>
      <c r="C136" s="34"/>
      <c r="D136" s="24"/>
      <c r="E136" s="24"/>
      <c r="F136" s="46"/>
      <c r="G136" s="4"/>
      <c r="H136" s="4"/>
      <c r="I136" s="4"/>
      <c r="J136" s="4"/>
    </row>
    <row r="137" spans="1:10" ht="24" x14ac:dyDescent="0.2">
      <c r="A137" s="59"/>
      <c r="B137" s="9" t="s">
        <v>7</v>
      </c>
      <c r="C137" s="35"/>
      <c r="D137" s="24"/>
      <c r="E137" s="24"/>
      <c r="F137" s="47"/>
      <c r="G137" s="4"/>
      <c r="H137" s="4"/>
      <c r="I137" s="4"/>
      <c r="J137" s="4"/>
    </row>
    <row r="138" spans="1:10" x14ac:dyDescent="0.2">
      <c r="A138" s="59" t="s">
        <v>102</v>
      </c>
      <c r="B138" s="9" t="s">
        <v>4</v>
      </c>
      <c r="C138" s="33" t="s">
        <v>31</v>
      </c>
      <c r="D138" s="24"/>
      <c r="E138" s="24"/>
      <c r="F138" s="39" t="s">
        <v>103</v>
      </c>
      <c r="G138" s="4"/>
      <c r="H138" s="4"/>
      <c r="I138" s="4"/>
      <c r="J138" s="4"/>
    </row>
    <row r="139" spans="1:10" ht="60" x14ac:dyDescent="0.2">
      <c r="A139" s="59"/>
      <c r="B139" s="8" t="s">
        <v>5</v>
      </c>
      <c r="C139" s="34"/>
      <c r="D139" s="24"/>
      <c r="E139" s="24"/>
      <c r="F139" s="40"/>
      <c r="G139" s="4"/>
      <c r="H139" s="4"/>
      <c r="I139" s="4"/>
      <c r="J139" s="4"/>
    </row>
    <row r="140" spans="1:10" ht="24" x14ac:dyDescent="0.2">
      <c r="A140" s="59"/>
      <c r="B140" s="8" t="s">
        <v>7</v>
      </c>
      <c r="C140" s="35"/>
      <c r="D140" s="24"/>
      <c r="E140" s="24"/>
      <c r="F140" s="41"/>
      <c r="G140" s="4"/>
      <c r="H140" s="4"/>
      <c r="I140" s="4"/>
      <c r="J140" s="4"/>
    </row>
    <row r="141" spans="1:10" x14ac:dyDescent="0.2">
      <c r="A141" s="39" t="s">
        <v>104</v>
      </c>
      <c r="B141" s="11" t="s">
        <v>4</v>
      </c>
      <c r="C141" s="33" t="s">
        <v>31</v>
      </c>
      <c r="D141" s="24"/>
      <c r="E141" s="24"/>
      <c r="F141" s="39" t="s">
        <v>105</v>
      </c>
      <c r="G141" s="4"/>
      <c r="H141" s="4"/>
      <c r="I141" s="4"/>
      <c r="J141" s="4"/>
    </row>
    <row r="142" spans="1:10" ht="60" x14ac:dyDescent="0.2">
      <c r="A142" s="40"/>
      <c r="B142" s="12" t="s">
        <v>5</v>
      </c>
      <c r="C142" s="34"/>
      <c r="D142" s="24"/>
      <c r="E142" s="24"/>
      <c r="F142" s="40"/>
      <c r="G142" s="4"/>
      <c r="H142" s="4"/>
      <c r="I142" s="4"/>
      <c r="J142" s="4"/>
    </row>
    <row r="143" spans="1:10" ht="24" x14ac:dyDescent="0.2">
      <c r="A143" s="41"/>
      <c r="B143" s="12" t="s">
        <v>7</v>
      </c>
      <c r="C143" s="35"/>
      <c r="D143" s="24"/>
      <c r="E143" s="24"/>
      <c r="F143" s="41"/>
      <c r="G143" s="4"/>
      <c r="H143" s="4"/>
      <c r="I143" s="4"/>
      <c r="J143" s="4"/>
    </row>
    <row r="144" spans="1:10" x14ac:dyDescent="0.2">
      <c r="A144" s="39" t="s">
        <v>106</v>
      </c>
      <c r="B144" s="11" t="s">
        <v>4</v>
      </c>
      <c r="C144" s="33" t="s">
        <v>31</v>
      </c>
      <c r="D144" s="24"/>
      <c r="E144" s="24"/>
      <c r="F144" s="39" t="s">
        <v>107</v>
      </c>
      <c r="G144" s="4"/>
      <c r="H144" s="4"/>
      <c r="I144" s="4"/>
      <c r="J144" s="4"/>
    </row>
    <row r="145" spans="1:10" ht="60" x14ac:dyDescent="0.2">
      <c r="A145" s="40"/>
      <c r="B145" s="12" t="s">
        <v>5</v>
      </c>
      <c r="C145" s="34"/>
      <c r="D145" s="24"/>
      <c r="E145" s="24"/>
      <c r="F145" s="40"/>
      <c r="G145" s="4"/>
      <c r="H145" s="4"/>
      <c r="I145" s="4"/>
      <c r="J145" s="4"/>
    </row>
    <row r="146" spans="1:10" ht="24" x14ac:dyDescent="0.2">
      <c r="A146" s="41"/>
      <c r="B146" s="12" t="s">
        <v>7</v>
      </c>
      <c r="C146" s="35"/>
      <c r="D146" s="24"/>
      <c r="E146" s="24"/>
      <c r="F146" s="41"/>
      <c r="G146" s="4"/>
      <c r="H146" s="4"/>
      <c r="I146" s="4"/>
      <c r="J146" s="4"/>
    </row>
    <row r="147" spans="1:10" x14ac:dyDescent="0.2">
      <c r="A147" s="39" t="s">
        <v>108</v>
      </c>
      <c r="B147" s="11" t="s">
        <v>4</v>
      </c>
      <c r="C147" s="33" t="s">
        <v>31</v>
      </c>
      <c r="D147" s="24"/>
      <c r="E147" s="24"/>
      <c r="F147" s="39" t="s">
        <v>109</v>
      </c>
      <c r="G147" s="4"/>
      <c r="H147" s="4"/>
      <c r="I147" s="4"/>
      <c r="J147" s="4"/>
    </row>
    <row r="148" spans="1:10" ht="60" x14ac:dyDescent="0.2">
      <c r="A148" s="40"/>
      <c r="B148" s="12" t="s">
        <v>5</v>
      </c>
      <c r="C148" s="34"/>
      <c r="D148" s="24"/>
      <c r="E148" s="24"/>
      <c r="F148" s="40"/>
      <c r="G148" s="4"/>
      <c r="H148" s="4"/>
      <c r="I148" s="4"/>
      <c r="J148" s="4"/>
    </row>
    <row r="149" spans="1:10" ht="24" x14ac:dyDescent="0.2">
      <c r="A149" s="41"/>
      <c r="B149" s="12" t="s">
        <v>7</v>
      </c>
      <c r="C149" s="35"/>
      <c r="D149" s="24"/>
      <c r="E149" s="24"/>
      <c r="F149" s="41"/>
      <c r="G149" s="4"/>
      <c r="H149" s="4"/>
      <c r="I149" s="4"/>
      <c r="J149" s="4"/>
    </row>
    <row r="150" spans="1:10" x14ac:dyDescent="0.2">
      <c r="A150" s="39" t="s">
        <v>110</v>
      </c>
      <c r="B150" s="11" t="s">
        <v>4</v>
      </c>
      <c r="C150" s="33" t="s">
        <v>31</v>
      </c>
      <c r="D150" s="24"/>
      <c r="E150" s="24"/>
      <c r="F150" s="39" t="s">
        <v>111</v>
      </c>
      <c r="G150" s="4"/>
      <c r="H150" s="4"/>
      <c r="I150" s="4"/>
      <c r="J150" s="4"/>
    </row>
    <row r="151" spans="1:10" ht="60" x14ac:dyDescent="0.2">
      <c r="A151" s="40"/>
      <c r="B151" s="12" t="s">
        <v>5</v>
      </c>
      <c r="C151" s="34"/>
      <c r="D151" s="24"/>
      <c r="E151" s="24"/>
      <c r="F151" s="40"/>
      <c r="G151" s="4"/>
      <c r="H151" s="4"/>
      <c r="I151" s="4"/>
      <c r="J151" s="4"/>
    </row>
    <row r="152" spans="1:10" ht="24" x14ac:dyDescent="0.2">
      <c r="A152" s="41"/>
      <c r="B152" s="12" t="s">
        <v>7</v>
      </c>
      <c r="C152" s="35"/>
      <c r="D152" s="24"/>
      <c r="E152" s="24"/>
      <c r="F152" s="41"/>
      <c r="G152" s="4"/>
      <c r="H152" s="4"/>
      <c r="I152" s="4"/>
      <c r="J152" s="4"/>
    </row>
    <row r="153" spans="1:10" x14ac:dyDescent="0.2">
      <c r="A153" s="59" t="s">
        <v>22</v>
      </c>
      <c r="B153" s="9" t="s">
        <v>4</v>
      </c>
      <c r="C153" s="33" t="s">
        <v>31</v>
      </c>
      <c r="D153" s="24"/>
      <c r="E153" s="24"/>
      <c r="F153" s="45" t="s">
        <v>112</v>
      </c>
      <c r="G153" s="4"/>
      <c r="H153" s="4"/>
      <c r="I153" s="4"/>
      <c r="J153" s="4"/>
    </row>
    <row r="154" spans="1:10" ht="60" x14ac:dyDescent="0.2">
      <c r="A154" s="59"/>
      <c r="B154" s="8" t="s">
        <v>5</v>
      </c>
      <c r="C154" s="34"/>
      <c r="D154" s="24"/>
      <c r="E154" s="24"/>
      <c r="F154" s="46"/>
      <c r="G154" s="4"/>
      <c r="H154" s="4"/>
      <c r="I154" s="4"/>
      <c r="J154" s="4"/>
    </row>
    <row r="155" spans="1:10" ht="24" x14ac:dyDescent="0.2">
      <c r="A155" s="59"/>
      <c r="B155" s="8" t="s">
        <v>7</v>
      </c>
      <c r="C155" s="35"/>
      <c r="D155" s="24"/>
      <c r="E155" s="24"/>
      <c r="F155" s="47"/>
      <c r="G155" s="4"/>
      <c r="H155" s="4"/>
      <c r="I155" s="4"/>
      <c r="J155" s="4"/>
    </row>
    <row r="156" spans="1:10" x14ac:dyDescent="0.2">
      <c r="A156" s="49" t="s">
        <v>23</v>
      </c>
      <c r="B156" s="6" t="s">
        <v>4</v>
      </c>
      <c r="C156" s="33" t="s">
        <v>10</v>
      </c>
      <c r="D156" s="26"/>
      <c r="E156" s="26"/>
      <c r="F156" s="39" t="s">
        <v>113</v>
      </c>
      <c r="G156" s="4"/>
      <c r="H156" s="4"/>
      <c r="I156" s="4"/>
      <c r="J156" s="4"/>
    </row>
    <row r="157" spans="1:10" ht="60" x14ac:dyDescent="0.2">
      <c r="A157" s="50"/>
      <c r="B157" s="8" t="s">
        <v>5</v>
      </c>
      <c r="C157" s="34"/>
      <c r="D157" s="24"/>
      <c r="E157" s="26"/>
      <c r="F157" s="40"/>
      <c r="G157" s="4"/>
      <c r="H157" s="4"/>
      <c r="I157" s="4"/>
      <c r="J157" s="4"/>
    </row>
    <row r="158" spans="1:10" ht="24" x14ac:dyDescent="0.2">
      <c r="A158" s="51"/>
      <c r="B158" s="8" t="s">
        <v>7</v>
      </c>
      <c r="C158" s="35"/>
      <c r="D158" s="24"/>
      <c r="E158" s="26"/>
      <c r="F158" s="41"/>
      <c r="G158" s="4"/>
      <c r="H158" s="4"/>
      <c r="I158" s="4"/>
      <c r="J158" s="4"/>
    </row>
    <row r="159" spans="1:10" x14ac:dyDescent="0.2">
      <c r="A159" s="49" t="s">
        <v>24</v>
      </c>
      <c r="B159" s="9" t="s">
        <v>4</v>
      </c>
      <c r="C159" s="33" t="s">
        <v>168</v>
      </c>
      <c r="D159" s="24"/>
      <c r="E159" s="26"/>
      <c r="F159" s="39" t="s">
        <v>114</v>
      </c>
      <c r="G159" s="4"/>
      <c r="H159" s="4"/>
      <c r="I159" s="4"/>
      <c r="J159" s="4"/>
    </row>
    <row r="160" spans="1:10" ht="60" x14ac:dyDescent="0.2">
      <c r="A160" s="50"/>
      <c r="B160" s="8" t="s">
        <v>5</v>
      </c>
      <c r="C160" s="34"/>
      <c r="D160" s="24"/>
      <c r="E160" s="26"/>
      <c r="F160" s="40"/>
      <c r="G160" s="4"/>
      <c r="H160" s="4"/>
      <c r="I160" s="4"/>
      <c r="J160" s="4"/>
    </row>
    <row r="161" spans="1:10" ht="24" x14ac:dyDescent="0.2">
      <c r="A161" s="51"/>
      <c r="B161" s="8" t="s">
        <v>7</v>
      </c>
      <c r="C161" s="35"/>
      <c r="D161" s="24"/>
      <c r="E161" s="26"/>
      <c r="F161" s="41"/>
      <c r="G161" s="4"/>
      <c r="H161" s="4"/>
      <c r="I161" s="4"/>
      <c r="J161" s="4"/>
    </row>
    <row r="162" spans="1:10" x14ac:dyDescent="0.2">
      <c r="A162" s="59" t="s">
        <v>25</v>
      </c>
      <c r="B162" s="9" t="s">
        <v>4</v>
      </c>
      <c r="C162" s="33" t="s">
        <v>170</v>
      </c>
      <c r="D162" s="24"/>
      <c r="E162" s="26"/>
      <c r="F162" s="64" t="s">
        <v>155</v>
      </c>
      <c r="G162" s="4"/>
      <c r="H162" s="4"/>
      <c r="I162" s="4"/>
      <c r="J162" s="4"/>
    </row>
    <row r="163" spans="1:10" ht="60" x14ac:dyDescent="0.2">
      <c r="A163" s="59"/>
      <c r="B163" s="8" t="s">
        <v>5</v>
      </c>
      <c r="C163" s="34"/>
      <c r="D163" s="24"/>
      <c r="E163" s="26"/>
      <c r="F163" s="65"/>
      <c r="G163" s="4"/>
      <c r="H163" s="4"/>
      <c r="I163" s="4"/>
      <c r="J163" s="4"/>
    </row>
    <row r="164" spans="1:10" ht="24" x14ac:dyDescent="0.2">
      <c r="A164" s="59"/>
      <c r="B164" s="8" t="s">
        <v>7</v>
      </c>
      <c r="C164" s="35"/>
      <c r="D164" s="24"/>
      <c r="E164" s="26"/>
      <c r="F164" s="66"/>
      <c r="G164" s="4"/>
      <c r="H164" s="4"/>
      <c r="I164" s="4"/>
      <c r="J164" s="4"/>
    </row>
    <row r="165" spans="1:10" x14ac:dyDescent="0.2">
      <c r="A165" s="59" t="s">
        <v>26</v>
      </c>
      <c r="B165" s="9" t="s">
        <v>4</v>
      </c>
      <c r="C165" s="33" t="s">
        <v>169</v>
      </c>
      <c r="D165" s="24"/>
      <c r="E165" s="24"/>
      <c r="F165" s="39" t="s">
        <v>115</v>
      </c>
      <c r="G165" s="4"/>
      <c r="H165" s="4"/>
      <c r="I165" s="4"/>
      <c r="J165" s="4"/>
    </row>
    <row r="166" spans="1:10" ht="60" x14ac:dyDescent="0.2">
      <c r="A166" s="59"/>
      <c r="B166" s="8" t="s">
        <v>5</v>
      </c>
      <c r="C166" s="34"/>
      <c r="D166" s="24"/>
      <c r="E166" s="24"/>
      <c r="F166" s="40"/>
      <c r="G166" s="4"/>
      <c r="H166" s="4"/>
      <c r="I166" s="4"/>
      <c r="J166" s="4"/>
    </row>
    <row r="167" spans="1:10" ht="52.5" customHeight="1" x14ac:dyDescent="0.2">
      <c r="A167" s="59"/>
      <c r="B167" s="8" t="s">
        <v>7</v>
      </c>
      <c r="C167" s="35"/>
      <c r="D167" s="24"/>
      <c r="E167" s="24"/>
      <c r="F167" s="41"/>
      <c r="G167" s="4"/>
      <c r="H167" s="4"/>
      <c r="I167" s="4"/>
      <c r="J167" s="4"/>
    </row>
    <row r="168" spans="1:10" ht="12.75" customHeight="1" x14ac:dyDescent="0.2">
      <c r="A168" s="39" t="s">
        <v>116</v>
      </c>
      <c r="B168" s="11" t="s">
        <v>4</v>
      </c>
      <c r="C168" s="33" t="s">
        <v>169</v>
      </c>
      <c r="D168" s="24"/>
      <c r="E168" s="24"/>
      <c r="F168" s="39" t="s">
        <v>117</v>
      </c>
      <c r="G168" s="4"/>
      <c r="H168" s="4"/>
      <c r="I168" s="4"/>
      <c r="J168" s="4"/>
    </row>
    <row r="169" spans="1:10" ht="60" x14ac:dyDescent="0.2">
      <c r="A169" s="40"/>
      <c r="B169" s="12" t="s">
        <v>5</v>
      </c>
      <c r="C169" s="34"/>
      <c r="D169" s="24"/>
      <c r="E169" s="24"/>
      <c r="F169" s="40"/>
      <c r="G169" s="4"/>
      <c r="H169" s="4"/>
      <c r="I169" s="4"/>
      <c r="J169" s="4"/>
    </row>
    <row r="170" spans="1:10" ht="24" x14ac:dyDescent="0.2">
      <c r="A170" s="41"/>
      <c r="B170" s="12" t="s">
        <v>7</v>
      </c>
      <c r="C170" s="35"/>
      <c r="D170" s="24"/>
      <c r="E170" s="24"/>
      <c r="F170" s="41"/>
      <c r="G170" s="4"/>
      <c r="H170" s="4"/>
      <c r="I170" s="4"/>
      <c r="J170" s="4"/>
    </row>
    <row r="171" spans="1:10" x14ac:dyDescent="0.2">
      <c r="A171" s="59" t="s">
        <v>118</v>
      </c>
      <c r="B171" s="9" t="s">
        <v>4</v>
      </c>
      <c r="C171" s="33" t="s">
        <v>45</v>
      </c>
      <c r="D171" s="24">
        <f>D172+D173</f>
        <v>1394385</v>
      </c>
      <c r="E171" s="24">
        <f>E172+E173</f>
        <v>1394385</v>
      </c>
      <c r="F171" s="45" t="s">
        <v>119</v>
      </c>
      <c r="G171" s="4"/>
      <c r="H171" s="4"/>
      <c r="I171" s="4"/>
      <c r="J171" s="4"/>
    </row>
    <row r="172" spans="1:10" ht="60" x14ac:dyDescent="0.2">
      <c r="A172" s="59"/>
      <c r="B172" s="8" t="s">
        <v>5</v>
      </c>
      <c r="C172" s="34"/>
      <c r="D172" s="24"/>
      <c r="E172" s="24"/>
      <c r="F172" s="46"/>
      <c r="G172" s="4"/>
      <c r="H172" s="4"/>
      <c r="I172" s="4"/>
      <c r="J172" s="4"/>
    </row>
    <row r="173" spans="1:10" ht="30" customHeight="1" x14ac:dyDescent="0.2">
      <c r="A173" s="59"/>
      <c r="B173" s="8" t="s">
        <v>7</v>
      </c>
      <c r="C173" s="35"/>
      <c r="D173" s="24">
        <v>1394385</v>
      </c>
      <c r="E173" s="26">
        <v>1394385</v>
      </c>
      <c r="F173" s="47"/>
      <c r="G173" s="4"/>
      <c r="H173" s="4"/>
      <c r="I173" s="4"/>
      <c r="J173" s="4"/>
    </row>
    <row r="174" spans="1:10" x14ac:dyDescent="0.2">
      <c r="A174" s="39" t="s">
        <v>120</v>
      </c>
      <c r="B174" s="11" t="s">
        <v>4</v>
      </c>
      <c r="C174" s="33" t="s">
        <v>121</v>
      </c>
      <c r="D174" s="24"/>
      <c r="E174" s="26"/>
      <c r="F174" s="45" t="s">
        <v>154</v>
      </c>
      <c r="G174" s="4"/>
      <c r="H174" s="4"/>
      <c r="I174" s="4"/>
      <c r="J174" s="4"/>
    </row>
    <row r="175" spans="1:10" ht="60" x14ac:dyDescent="0.2">
      <c r="A175" s="40"/>
      <c r="B175" s="12" t="s">
        <v>5</v>
      </c>
      <c r="C175" s="34"/>
      <c r="D175" s="24"/>
      <c r="E175" s="26"/>
      <c r="F175" s="46"/>
      <c r="G175" s="4"/>
      <c r="H175" s="4"/>
      <c r="I175" s="4"/>
      <c r="J175" s="4"/>
    </row>
    <row r="176" spans="1:10" ht="376.5" customHeight="1" x14ac:dyDescent="0.2">
      <c r="A176" s="41"/>
      <c r="B176" s="12" t="s">
        <v>7</v>
      </c>
      <c r="C176" s="35"/>
      <c r="D176" s="24"/>
      <c r="E176" s="26"/>
      <c r="F176" s="47"/>
      <c r="G176" s="4"/>
      <c r="H176" s="4"/>
      <c r="I176" s="4"/>
      <c r="J176" s="4"/>
    </row>
    <row r="177" spans="1:10" x14ac:dyDescent="0.2">
      <c r="A177" s="55" t="s">
        <v>27</v>
      </c>
      <c r="B177" s="9" t="s">
        <v>4</v>
      </c>
      <c r="C177" s="33" t="s">
        <v>8</v>
      </c>
      <c r="D177" s="24">
        <f>D178+D179</f>
        <v>80225398.109999985</v>
      </c>
      <c r="E177" s="24">
        <f>E178+E179</f>
        <v>79255635.169999987</v>
      </c>
      <c r="F177" s="36" t="s">
        <v>8</v>
      </c>
      <c r="G177" s="10" t="e">
        <f>#REF!+#REF!+#REF!+#REF!+#REF!+#REF!+#REF!+#REF!</f>
        <v>#REF!</v>
      </c>
      <c r="H177" s="4"/>
      <c r="I177" s="4"/>
      <c r="J177" s="4"/>
    </row>
    <row r="178" spans="1:10" ht="60" x14ac:dyDescent="0.2">
      <c r="A178" s="55"/>
      <c r="B178" s="8" t="s">
        <v>5</v>
      </c>
      <c r="C178" s="34"/>
      <c r="D178" s="24">
        <f>D7+D19+D76</f>
        <v>36955700</v>
      </c>
      <c r="E178" s="24">
        <f>E7+E19+E76</f>
        <v>36061832.950000003</v>
      </c>
      <c r="F178" s="37"/>
      <c r="G178" s="4"/>
      <c r="H178" s="4"/>
      <c r="I178" s="4"/>
      <c r="J178" s="4"/>
    </row>
    <row r="179" spans="1:10" ht="24" x14ac:dyDescent="0.2">
      <c r="A179" s="55"/>
      <c r="B179" s="8" t="s">
        <v>7</v>
      </c>
      <c r="C179" s="35"/>
      <c r="D179" s="24">
        <f>D8+D11+D14+D17+D20+D35+D44+D47+D104+D173</f>
        <v>43269698.109999992</v>
      </c>
      <c r="E179" s="24">
        <f>E8+E11+E14+E17+E20+E35+E44+E47+E104+E173</f>
        <v>43193802.219999991</v>
      </c>
      <c r="F179" s="38"/>
      <c r="G179" s="4"/>
      <c r="H179" s="4"/>
      <c r="I179" s="4"/>
      <c r="J179" s="4"/>
    </row>
  </sheetData>
  <autoFilter ref="D4:E179">
    <filterColumn colId="0">
      <filters>
        <filter val="1 186 371,87"/>
        <filter val="1 286 200,00"/>
        <filter val="1 286 299,90"/>
        <filter val="1 394 385,02"/>
        <filter val="1 439 593,78"/>
        <filter val="1 584 593,78"/>
        <filter val="1 597 352,16"/>
        <filter val="1 861 175,97"/>
        <filter val="10 234 000,00"/>
        <filter val="100 325,00"/>
        <filter val="11 252 627,83"/>
        <filter val="11 732 409,22"/>
        <filter val="12 988 177,18"/>
        <filter val="13 593 585,19"/>
        <filter val="145 000,00"/>
        <filter val="16 332 100,00"/>
        <filter val="167 000,00"/>
        <filter val="18 041,80"/>
        <filter val="184 203,51"/>
        <filter val="2 186 678,39"/>
        <filter val="2 340 000,00"/>
        <filter val="2 340 957,36"/>
        <filter val="2 454 898,21"/>
        <filter val="2 572 499,90"/>
        <filter val="2 754 177,18"/>
        <filter val="22 060 325,77"/>
        <filter val="23 346 625,67"/>
        <filter val="24 632 825,67"/>
        <filter val="253 221,91"/>
        <filter val="268 219,82"/>
        <filter val="3 154 814,49"/>
        <filter val="3 321 814,49"/>
        <filter val="3 359 900,45"/>
        <filter val="3 934 505,25"/>
        <filter val="35 647 572,95"/>
        <filter val="398 221,91"/>
        <filter val="4 644 900,00"/>
        <filter val="51 979 672,95"/>
        <filter val="574 604,80"/>
        <filter val="589 326,23"/>
        <filter val="696 447,69"/>
        <filter val="857 546,05"/>
        <filter val="863 447,69"/>
        <filter val="878 861,83"/>
        <filter val="9 391 451,86"/>
      </filters>
    </filterColumn>
  </autoFilter>
  <mergeCells count="183">
    <mergeCell ref="F150:F152"/>
    <mergeCell ref="F156:F158"/>
    <mergeCell ref="F168:F170"/>
    <mergeCell ref="F174:F176"/>
    <mergeCell ref="A159:A161"/>
    <mergeCell ref="A162:A164"/>
    <mergeCell ref="F72:F74"/>
    <mergeCell ref="C72:C74"/>
    <mergeCell ref="A72:A74"/>
    <mergeCell ref="F159:F161"/>
    <mergeCell ref="C105:C107"/>
    <mergeCell ref="F129:F131"/>
    <mergeCell ref="A165:A167"/>
    <mergeCell ref="A171:A173"/>
    <mergeCell ref="A153:A155"/>
    <mergeCell ref="A114:A116"/>
    <mergeCell ref="A117:A119"/>
    <mergeCell ref="A120:A122"/>
    <mergeCell ref="A123:A125"/>
    <mergeCell ref="A126:A128"/>
    <mergeCell ref="A105:A107"/>
    <mergeCell ref="A108:A110"/>
    <mergeCell ref="A111:A113"/>
    <mergeCell ref="A60:A62"/>
    <mergeCell ref="C60:C62"/>
    <mergeCell ref="F63:F65"/>
    <mergeCell ref="C63:C65"/>
    <mergeCell ref="A63:A65"/>
    <mergeCell ref="F66:F68"/>
    <mergeCell ref="A66:A68"/>
    <mergeCell ref="C66:C68"/>
    <mergeCell ref="F162:F164"/>
    <mergeCell ref="F165:F167"/>
    <mergeCell ref="F177:F179"/>
    <mergeCell ref="F132:F134"/>
    <mergeCell ref="F135:F137"/>
    <mergeCell ref="F153:F155"/>
    <mergeCell ref="F171:F173"/>
    <mergeCell ref="F117:F119"/>
    <mergeCell ref="F144:F146"/>
    <mergeCell ref="F69:F71"/>
    <mergeCell ref="F93:F95"/>
    <mergeCell ref="F60:F62"/>
    <mergeCell ref="C159:C161"/>
    <mergeCell ref="C162:C164"/>
    <mergeCell ref="C165:C167"/>
    <mergeCell ref="C171:C173"/>
    <mergeCell ref="C177:C179"/>
    <mergeCell ref="C168:C170"/>
    <mergeCell ref="C174:C176"/>
    <mergeCell ref="A177:A179"/>
    <mergeCell ref="A156:A158"/>
    <mergeCell ref="A168:A170"/>
    <mergeCell ref="A174:A176"/>
    <mergeCell ref="A129:A131"/>
    <mergeCell ref="A132:A134"/>
    <mergeCell ref="A135:A137"/>
    <mergeCell ref="A138:A140"/>
    <mergeCell ref="A144:A146"/>
    <mergeCell ref="A147:A149"/>
    <mergeCell ref="A150:A152"/>
    <mergeCell ref="A84:A86"/>
    <mergeCell ref="A87:A89"/>
    <mergeCell ref="A90:A92"/>
    <mergeCell ref="A141:A143"/>
    <mergeCell ref="A102:A104"/>
    <mergeCell ref="A99:A101"/>
    <mergeCell ref="C84:C86"/>
    <mergeCell ref="A21:A23"/>
    <mergeCell ref="A24:A26"/>
    <mergeCell ref="A54:A56"/>
    <mergeCell ref="C54:C56"/>
    <mergeCell ref="A27:A29"/>
    <mergeCell ref="A33:A35"/>
    <mergeCell ref="A36:A38"/>
    <mergeCell ref="A30:A32"/>
    <mergeCell ref="A39:A41"/>
    <mergeCell ref="C39:C41"/>
    <mergeCell ref="A48:A50"/>
    <mergeCell ref="C48:C50"/>
    <mergeCell ref="A51:A53"/>
    <mergeCell ref="C51:C53"/>
    <mergeCell ref="C69:C71"/>
    <mergeCell ref="A69:A71"/>
    <mergeCell ref="A75:A77"/>
    <mergeCell ref="A1:F1"/>
    <mergeCell ref="A2:F2"/>
    <mergeCell ref="A6:A8"/>
    <mergeCell ref="C3:C5"/>
    <mergeCell ref="F3:F5"/>
    <mergeCell ref="A9:A11"/>
    <mergeCell ref="A12:A14"/>
    <mergeCell ref="A3:A5"/>
    <mergeCell ref="B3:B5"/>
    <mergeCell ref="D3:E3"/>
    <mergeCell ref="D4:D5"/>
    <mergeCell ref="E4:E5"/>
    <mergeCell ref="F9:F11"/>
    <mergeCell ref="F6:F8"/>
    <mergeCell ref="F12:F14"/>
    <mergeCell ref="C6:C8"/>
    <mergeCell ref="C9:C11"/>
    <mergeCell ref="C12:C14"/>
    <mergeCell ref="F15:F17"/>
    <mergeCell ref="F27:F29"/>
    <mergeCell ref="F33:F35"/>
    <mergeCell ref="C36:C38"/>
    <mergeCell ref="C30:C32"/>
    <mergeCell ref="F30:F32"/>
    <mergeCell ref="F18:F20"/>
    <mergeCell ref="F21:F23"/>
    <mergeCell ref="F24:F26"/>
    <mergeCell ref="F36:F38"/>
    <mergeCell ref="C21:C23"/>
    <mergeCell ref="C24:C26"/>
    <mergeCell ref="C27:C29"/>
    <mergeCell ref="C33:C35"/>
    <mergeCell ref="A15:A17"/>
    <mergeCell ref="A18:A20"/>
    <mergeCell ref="C15:C17"/>
    <mergeCell ref="C18:C20"/>
    <mergeCell ref="F42:F44"/>
    <mergeCell ref="F45:F47"/>
    <mergeCell ref="F102:F104"/>
    <mergeCell ref="F114:F116"/>
    <mergeCell ref="F105:F107"/>
    <mergeCell ref="F108:F110"/>
    <mergeCell ref="F111:F113"/>
    <mergeCell ref="F39:F41"/>
    <mergeCell ref="F75:F77"/>
    <mergeCell ref="F78:F80"/>
    <mergeCell ref="F48:F51"/>
    <mergeCell ref="F81:F83"/>
    <mergeCell ref="F99:F101"/>
    <mergeCell ref="F96:F98"/>
    <mergeCell ref="F57:F59"/>
    <mergeCell ref="F84:F86"/>
    <mergeCell ref="F52:F53"/>
    <mergeCell ref="F54:F56"/>
    <mergeCell ref="F87:F89"/>
    <mergeCell ref="F90:F92"/>
    <mergeCell ref="C138:C140"/>
    <mergeCell ref="C153:C155"/>
    <mergeCell ref="C156:C158"/>
    <mergeCell ref="C123:C125"/>
    <mergeCell ref="C126:C128"/>
    <mergeCell ref="C129:C131"/>
    <mergeCell ref="C132:C134"/>
    <mergeCell ref="C135:C137"/>
    <mergeCell ref="C108:C110"/>
    <mergeCell ref="C111:C113"/>
    <mergeCell ref="C114:C116"/>
    <mergeCell ref="C117:C119"/>
    <mergeCell ref="C120:C122"/>
    <mergeCell ref="C144:C146"/>
    <mergeCell ref="C147:C149"/>
    <mergeCell ref="C150:C152"/>
    <mergeCell ref="F138:F140"/>
    <mergeCell ref="F147:F149"/>
    <mergeCell ref="C96:C98"/>
    <mergeCell ref="C90:C92"/>
    <mergeCell ref="A96:A98"/>
    <mergeCell ref="A93:A95"/>
    <mergeCell ref="C93:C95"/>
    <mergeCell ref="C42:C44"/>
    <mergeCell ref="C45:C47"/>
    <mergeCell ref="C57:C59"/>
    <mergeCell ref="C78:C80"/>
    <mergeCell ref="C87:C89"/>
    <mergeCell ref="C75:C77"/>
    <mergeCell ref="C81:C83"/>
    <mergeCell ref="A57:A59"/>
    <mergeCell ref="A42:A44"/>
    <mergeCell ref="A45:A47"/>
    <mergeCell ref="A78:A80"/>
    <mergeCell ref="A81:A83"/>
    <mergeCell ref="C141:C143"/>
    <mergeCell ref="F141:F143"/>
    <mergeCell ref="F123:F125"/>
    <mergeCell ref="F126:F128"/>
    <mergeCell ref="C99:C101"/>
    <mergeCell ref="C102:C104"/>
    <mergeCell ref="F120:F122"/>
  </mergeCells>
  <pageMargins left="0.78740157480314965" right="0.39370078740157483" top="0.78740157480314965" bottom="0.78740157480314965" header="0.31496062992125984" footer="0.31496062992125984"/>
  <pageSetup paperSize="9" scale="64" fitToHeight="0" orientation="landscape" r:id="rId1"/>
  <rowBreaks count="11" manualBreakCount="11">
    <brk id="20" max="5" man="1"/>
    <brk id="41" max="5" man="1"/>
    <brk id="59" max="5" man="1"/>
    <brk id="77" max="5" man="1"/>
    <brk id="95" max="5" man="1"/>
    <brk id="110" max="5" man="1"/>
    <brk id="122" max="5" man="1"/>
    <brk id="127" max="5" man="1"/>
    <brk id="130" max="5" man="1"/>
    <brk id="149" max="5" man="1"/>
    <brk id="17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1"/>
  <sheetViews>
    <sheetView zoomScale="71" zoomScaleNormal="71" workbookViewId="0">
      <selection activeCell="L8" sqref="L8"/>
    </sheetView>
  </sheetViews>
  <sheetFormatPr defaultRowHeight="15" x14ac:dyDescent="0.25"/>
  <cols>
    <col min="1" max="1" width="9.140625" style="14"/>
    <col min="2" max="2" width="40.85546875" style="14" customWidth="1"/>
    <col min="3" max="3" width="35.42578125" style="14" customWidth="1"/>
    <col min="4" max="4" width="18.42578125" style="14" customWidth="1"/>
    <col min="5" max="5" width="15.5703125" style="14" customWidth="1"/>
    <col min="6" max="6" width="16" style="22" customWidth="1"/>
    <col min="7" max="7" width="42.5703125" style="22" customWidth="1"/>
    <col min="8" max="8" width="9.140625" style="14"/>
    <col min="9" max="9" width="10" style="31" bestFit="1" customWidth="1"/>
    <col min="10" max="16384" width="9.140625" style="14"/>
  </cols>
  <sheetData>
    <row r="2" spans="1:7" ht="33.75" customHeight="1" x14ac:dyDescent="0.25">
      <c r="A2" s="76" t="s">
        <v>127</v>
      </c>
      <c r="B2" s="77"/>
      <c r="C2" s="77"/>
      <c r="D2" s="77"/>
      <c r="E2" s="77"/>
      <c r="F2" s="77"/>
      <c r="G2" s="78"/>
    </row>
    <row r="4" spans="1:7" ht="18.75" x14ac:dyDescent="0.25">
      <c r="A4" s="79" t="s">
        <v>128</v>
      </c>
      <c r="B4" s="79" t="s">
        <v>129</v>
      </c>
      <c r="C4" s="79" t="s">
        <v>130</v>
      </c>
      <c r="D4" s="79" t="s">
        <v>131</v>
      </c>
      <c r="E4" s="79" t="s">
        <v>132</v>
      </c>
      <c r="F4" s="79"/>
      <c r="G4" s="80" t="s">
        <v>133</v>
      </c>
    </row>
    <row r="5" spans="1:7" ht="18.75" customHeight="1" x14ac:dyDescent="0.25">
      <c r="A5" s="79"/>
      <c r="B5" s="79"/>
      <c r="C5" s="79"/>
      <c r="D5" s="79"/>
      <c r="E5" s="79" t="s">
        <v>134</v>
      </c>
      <c r="F5" s="80" t="s">
        <v>47</v>
      </c>
      <c r="G5" s="80"/>
    </row>
    <row r="6" spans="1:7" ht="58.5" customHeight="1" x14ac:dyDescent="0.25">
      <c r="A6" s="79"/>
      <c r="B6" s="79"/>
      <c r="C6" s="79"/>
      <c r="D6" s="79"/>
      <c r="E6" s="79"/>
      <c r="F6" s="80"/>
      <c r="G6" s="80"/>
    </row>
    <row r="7" spans="1:7" ht="174.75" customHeight="1" x14ac:dyDescent="0.25">
      <c r="A7" s="16">
        <v>1</v>
      </c>
      <c r="B7" s="17" t="s">
        <v>135</v>
      </c>
      <c r="C7" s="17" t="s">
        <v>136</v>
      </c>
      <c r="D7" s="15" t="s">
        <v>137</v>
      </c>
      <c r="E7" s="18">
        <v>1375</v>
      </c>
      <c r="F7" s="19">
        <v>1045</v>
      </c>
      <c r="G7" s="32" t="s">
        <v>165</v>
      </c>
    </row>
    <row r="8" spans="1:7" ht="159" customHeight="1" x14ac:dyDescent="0.25">
      <c r="A8" s="16">
        <v>2</v>
      </c>
      <c r="B8" s="20" t="s">
        <v>138</v>
      </c>
      <c r="C8" s="17" t="s">
        <v>139</v>
      </c>
      <c r="D8" s="15" t="s">
        <v>137</v>
      </c>
      <c r="E8" s="18">
        <v>27.5</v>
      </c>
      <c r="F8" s="19">
        <v>14</v>
      </c>
      <c r="G8" s="32" t="s">
        <v>140</v>
      </c>
    </row>
    <row r="9" spans="1:7" ht="153" customHeight="1" x14ac:dyDescent="0.25">
      <c r="A9" s="16">
        <v>3</v>
      </c>
      <c r="B9" s="20" t="s">
        <v>141</v>
      </c>
      <c r="C9" s="17" t="s">
        <v>142</v>
      </c>
      <c r="D9" s="15" t="s">
        <v>143</v>
      </c>
      <c r="E9" s="18">
        <v>100</v>
      </c>
      <c r="F9" s="19">
        <v>100</v>
      </c>
      <c r="G9" s="32"/>
    </row>
    <row r="10" spans="1:7" ht="80.25" customHeight="1" x14ac:dyDescent="0.25">
      <c r="A10" s="16">
        <v>4</v>
      </c>
      <c r="B10" s="21" t="s">
        <v>144</v>
      </c>
      <c r="C10" s="17" t="s">
        <v>145</v>
      </c>
      <c r="D10" s="15" t="s">
        <v>143</v>
      </c>
      <c r="E10" s="18">
        <v>100</v>
      </c>
      <c r="F10" s="19">
        <v>100</v>
      </c>
      <c r="G10" s="32"/>
    </row>
    <row r="11" spans="1:7" ht="218.25" customHeight="1" x14ac:dyDescent="0.25">
      <c r="A11" s="16">
        <v>5</v>
      </c>
      <c r="B11" s="20" t="s">
        <v>146</v>
      </c>
      <c r="C11" s="17" t="s">
        <v>147</v>
      </c>
      <c r="D11" s="15" t="s">
        <v>137</v>
      </c>
      <c r="E11" s="18">
        <v>185</v>
      </c>
      <c r="F11" s="19">
        <v>82.9</v>
      </c>
      <c r="G11" s="32" t="s">
        <v>148</v>
      </c>
    </row>
  </sheetData>
  <mergeCells count="9">
    <mergeCell ref="A2:G2"/>
    <mergeCell ref="A4:A6"/>
    <mergeCell ref="B4:B6"/>
    <mergeCell ref="C4:C6"/>
    <mergeCell ref="D4:D6"/>
    <mergeCell ref="E4:F4"/>
    <mergeCell ref="G4:G6"/>
    <mergeCell ref="E5:E6"/>
    <mergeCell ref="F5:F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Мероприятия</vt:lpstr>
      <vt:lpstr>Показатели</vt:lpstr>
      <vt:lpstr>Мероприятия!Область_печати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Шевякина Ксения Владимировна</dc:creator>
  <cp:lastModifiedBy>Афанасенко Елена Валерьевна</cp:lastModifiedBy>
  <cp:lastPrinted>2022-04-25T12:39:51Z</cp:lastPrinted>
  <dcterms:created xsi:type="dcterms:W3CDTF">2021-01-26T14:13:25Z</dcterms:created>
  <dcterms:modified xsi:type="dcterms:W3CDTF">2022-04-25T12:55:24Z</dcterms:modified>
</cp:coreProperties>
</file>