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оценка" sheetId="1" r:id="rId1"/>
  </sheets>
  <definedNames>
    <definedName name="Z_250E1307_F504_46F0_8F64_3AF85650107D_.wvu.PrintArea" localSheetId="0" hidden="1">'оценка'!$A$1:$G$13</definedName>
    <definedName name="Z_83C8B6CF_C8E9_41C5_82B3_C5C53F53B8DB_.wvu.PrintArea" localSheetId="0" hidden="1">'оценка'!$A$1:$F$13</definedName>
    <definedName name="Z_AC1A04E6_A951_403E_88BD_F24CF19B26EE_.wvu.PrintArea" localSheetId="0" hidden="1">'оценка'!$A$1:$G$13</definedName>
    <definedName name="Z_BB3CF426_5D2B_4048_BC15_8F690911E2B7_.wvu.PrintArea" localSheetId="0" hidden="1">'оценка'!$A$1:$G$18</definedName>
    <definedName name="Z_F5242DB6_6436_43F6_AF5D_A54ECE655A82_.wvu.PrintArea" localSheetId="0" hidden="1">'оценка'!$A$1:$F$13</definedName>
    <definedName name="_xlnm.Print_Area" localSheetId="0">'оценка'!$A$1:$G$16</definedName>
  </definedNames>
  <calcPr fullCalcOnLoad="1"/>
</workbook>
</file>

<file path=xl/sharedStrings.xml><?xml version="1.0" encoding="utf-8"?>
<sst xmlns="http://schemas.openxmlformats.org/spreadsheetml/2006/main" count="23" uniqueCount="21">
  <si>
    <t>Наименование показателя</t>
  </si>
  <si>
    <t xml:space="preserve">Ожидаемое исполнение 
</t>
  </si>
  <si>
    <t>Источники финансирования дефицита</t>
  </si>
  <si>
    <t>% исполнения</t>
  </si>
  <si>
    <t>(рублей)</t>
  </si>
  <si>
    <t>Дефицит (-)</t>
  </si>
  <si>
    <t>Отклонение
(гр.4-гр.3)</t>
  </si>
  <si>
    <t>Доходы, всего</t>
  </si>
  <si>
    <t>Расходы, всего</t>
  </si>
  <si>
    <t>средства местного бюджета</t>
  </si>
  <si>
    <t>средства межбюджетных трансфертов из бюджетов других уровней</t>
  </si>
  <si>
    <t>Отдел управления муниципальным долгом,  тел. (3462) 52-24-37</t>
  </si>
  <si>
    <t>Отдел доходов,   тел. (3462) 52-22-45</t>
  </si>
  <si>
    <t>Отдел социальной сферы,   тел. (3462) 52-20-59</t>
  </si>
  <si>
    <t>Примечание</t>
  </si>
  <si>
    <t>Уточненный план на 2020 год</t>
  </si>
  <si>
    <t>Утвержденный бюджет 
на 2020 год 
(в редакции решения Думы города от 12.10.2020 
№ 643-VI ДГ )</t>
  </si>
  <si>
    <t>Неисполнение ожидается по резервным средствам бюджета города</t>
  </si>
  <si>
    <t>Неисполнение по источникам сложилось в результате:
1) (-) 288 679 000,00 руб. - не состоявшегося аукциона по продаже пакета акций АО "Агенство воздушных сообщений",
2) (-) 2 803 568,24 руб. - отсутствием потребности в привлечении кредита,
3) (-) 150 000 000,00 руб. - отсутствием потребности в погашении кредитов</t>
  </si>
  <si>
    <t>Объем отклонения ожидаемого исполнения от уточненного плана учтен в материалах по вопросу внесения изменений в бюджет города</t>
  </si>
  <si>
    <r>
      <t xml:space="preserve">Оценка ожидаемого исполнения бюджета городского округа город Сургут за 2020 год
</t>
    </r>
    <r>
      <rPr>
        <sz val="14"/>
        <rFont val="Times New Roman"/>
        <family val="1"/>
      </rPr>
      <t>(по состоянию на 01.11.2020)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</si>
</sst>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0.0"/>
    <numFmt numFmtId="181" formatCode="0.000"/>
    <numFmt numFmtId="182" formatCode="0.000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  <numFmt numFmtId="194" formatCode="#,##0.00000000000000"/>
    <numFmt numFmtId="195" formatCode="#,##0.000000000000000"/>
    <numFmt numFmtId="196" formatCode="#,##0.000000000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80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 horizontal="center"/>
      <protection/>
    </xf>
    <xf numFmtId="4" fontId="49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180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18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wrapText="1"/>
      <protection locked="0"/>
    </xf>
    <xf numFmtId="4" fontId="5" fillId="0" borderId="0" xfId="0" applyNumberFormat="1" applyFont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/>
      <protection locked="0"/>
    </xf>
    <xf numFmtId="180" fontId="9" fillId="0" borderId="10" xfId="0" applyNumberFormat="1" applyFont="1" applyBorder="1" applyAlignment="1" applyProtection="1">
      <alignment horizontal="justify" vertical="center" wrapText="1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6" fillId="32" borderId="0" xfId="0" applyFont="1" applyFill="1" applyAlignment="1">
      <alignment/>
    </xf>
    <xf numFmtId="0" fontId="9" fillId="0" borderId="10" xfId="0" applyFont="1" applyBorder="1" applyAlignment="1" applyProtection="1">
      <alignment vertical="center" wrapText="1"/>
      <protection locked="0"/>
    </xf>
    <xf numFmtId="180" fontId="12" fillId="0" borderId="10" xfId="0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51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32" borderId="10" xfId="0" applyNumberFormat="1" applyFont="1" applyFill="1" applyBorder="1" applyAlignment="1" applyProtection="1">
      <alignment horizontal="center" vertical="center"/>
      <protection locked="0"/>
    </xf>
    <xf numFmtId="4" fontId="10" fillId="32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 applyProtection="1">
      <alignment horizontal="center" vertical="center"/>
      <protection locked="0"/>
    </xf>
    <xf numFmtId="180" fontId="9" fillId="0" borderId="10" xfId="0" applyNumberFormat="1" applyFont="1" applyBorder="1" applyAlignment="1" applyProtection="1">
      <alignment horizontal="left" vertical="center" wrapText="1"/>
      <protection locked="0"/>
    </xf>
    <xf numFmtId="180" fontId="9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Alignment="1">
      <alignment/>
    </xf>
    <xf numFmtId="2" fontId="8" fillId="0" borderId="10" xfId="0" applyNumberFormat="1" applyFont="1" applyBorder="1" applyAlignment="1">
      <alignment vertical="top" wrapText="1"/>
    </xf>
    <xf numFmtId="49" fontId="8" fillId="0" borderId="0" xfId="0" applyNumberFormat="1" applyFont="1" applyAlignment="1" applyProtection="1">
      <alignment horizontal="center" vertical="top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37.75390625" style="1" customWidth="1"/>
    <col min="2" max="2" width="28.25390625" style="1" customWidth="1"/>
    <col min="3" max="3" width="23.375" style="1" customWidth="1"/>
    <col min="4" max="4" width="24.625" style="1" customWidth="1"/>
    <col min="5" max="5" width="24.00390625" style="1" customWidth="1"/>
    <col min="6" max="6" width="15.00390625" style="1" customWidth="1"/>
    <col min="7" max="7" width="55.375" style="1" customWidth="1"/>
    <col min="8" max="8" width="18.75390625" style="1" bestFit="1" customWidth="1"/>
    <col min="9" max="16384" width="9.125" style="1" customWidth="1"/>
  </cols>
  <sheetData>
    <row r="1" spans="1:7" ht="38.25" customHeight="1">
      <c r="A1" s="47" t="s">
        <v>20</v>
      </c>
      <c r="B1" s="47"/>
      <c r="C1" s="47"/>
      <c r="D1" s="47"/>
      <c r="E1" s="47"/>
      <c r="F1" s="47"/>
      <c r="G1" s="47"/>
    </row>
    <row r="2" spans="1:7" ht="18" customHeight="1">
      <c r="A2" s="14"/>
      <c r="B2" s="14"/>
      <c r="C2" s="14"/>
      <c r="D2" s="31"/>
      <c r="E2" s="31"/>
      <c r="G2" s="15" t="s">
        <v>4</v>
      </c>
    </row>
    <row r="3" spans="1:7" ht="109.5" customHeight="1">
      <c r="A3" s="16" t="s">
        <v>0</v>
      </c>
      <c r="B3" s="30" t="s">
        <v>16</v>
      </c>
      <c r="C3" s="17" t="s">
        <v>15</v>
      </c>
      <c r="D3" s="17" t="s">
        <v>1</v>
      </c>
      <c r="E3" s="17" t="s">
        <v>6</v>
      </c>
      <c r="F3" s="18" t="s">
        <v>3</v>
      </c>
      <c r="G3" s="18" t="s">
        <v>14</v>
      </c>
    </row>
    <row r="4" spans="1:7" s="2" customFormat="1" ht="18.75">
      <c r="A4" s="19">
        <v>1</v>
      </c>
      <c r="B4" s="19">
        <v>2</v>
      </c>
      <c r="C4" s="19">
        <v>3</v>
      </c>
      <c r="D4" s="20">
        <v>4</v>
      </c>
      <c r="E4" s="19">
        <v>5</v>
      </c>
      <c r="F4" s="20">
        <v>6</v>
      </c>
      <c r="G4" s="20"/>
    </row>
    <row r="5" spans="1:7" s="3" customFormat="1" ht="18.75">
      <c r="A5" s="21" t="s">
        <v>7</v>
      </c>
      <c r="B5" s="22">
        <f>B6+B7</f>
        <v>31227602761.98</v>
      </c>
      <c r="C5" s="22">
        <f>C6+C7</f>
        <v>30883841251.44</v>
      </c>
      <c r="D5" s="22">
        <f>D6+D7</f>
        <v>30962942071.22</v>
      </c>
      <c r="E5" s="22">
        <f>E6+E7</f>
        <v>79100819.78000069</v>
      </c>
      <c r="F5" s="23">
        <f aca="true" t="shared" si="0" ref="F5:F12">D5/C5*100</f>
        <v>100.2561236445169</v>
      </c>
      <c r="G5" s="23"/>
    </row>
    <row r="6" spans="1:8" s="2" customFormat="1" ht="75">
      <c r="A6" s="33" t="s">
        <v>9</v>
      </c>
      <c r="B6" s="37">
        <f>12769021578.34-127209200-4227000</f>
        <v>12637585378.34</v>
      </c>
      <c r="C6" s="40">
        <v>12769021578.34</v>
      </c>
      <c r="D6" s="40">
        <v>12848122398.12</v>
      </c>
      <c r="E6" s="25">
        <f>D6-C6</f>
        <v>79100819.78000069</v>
      </c>
      <c r="F6" s="26">
        <f t="shared" si="0"/>
        <v>100.61947439977843</v>
      </c>
      <c r="G6" s="44" t="s">
        <v>19</v>
      </c>
      <c r="H6" s="28"/>
    </row>
    <row r="7" spans="1:8" s="2" customFormat="1" ht="56.25">
      <c r="A7" s="35" t="s">
        <v>10</v>
      </c>
      <c r="B7" s="37">
        <f>18593679300.88-3661917.24</f>
        <v>18590017383.64</v>
      </c>
      <c r="C7" s="40">
        <v>18114819673.1</v>
      </c>
      <c r="D7" s="37">
        <f>C7</f>
        <v>18114819673.1</v>
      </c>
      <c r="E7" s="25">
        <f>D7-C7</f>
        <v>0</v>
      </c>
      <c r="F7" s="26">
        <f t="shared" si="0"/>
        <v>100</v>
      </c>
      <c r="G7" s="32"/>
      <c r="H7" s="28"/>
    </row>
    <row r="8" spans="1:8" s="3" customFormat="1" ht="18.75">
      <c r="A8" s="21" t="s">
        <v>8</v>
      </c>
      <c r="B8" s="38">
        <f>B9+B10</f>
        <v>32742098232.760002</v>
      </c>
      <c r="C8" s="22">
        <f>C9+C10</f>
        <v>32394109722.22</v>
      </c>
      <c r="D8" s="22">
        <f>D9+D10</f>
        <v>32331727973.760002</v>
      </c>
      <c r="E8" s="22">
        <f>E9+E10</f>
        <v>-62381748.459999084</v>
      </c>
      <c r="F8" s="23">
        <f t="shared" si="0"/>
        <v>99.80742873011506</v>
      </c>
      <c r="G8" s="23"/>
      <c r="H8" s="28"/>
    </row>
    <row r="9" spans="1:8" s="2" customFormat="1" ht="37.5">
      <c r="A9" s="24" t="s">
        <v>9</v>
      </c>
      <c r="B9" s="39">
        <v>14067980525.53</v>
      </c>
      <c r="C9" s="41">
        <v>14195189725.53</v>
      </c>
      <c r="D9" s="42">
        <v>14132807977.070002</v>
      </c>
      <c r="E9" s="25">
        <f>D9-C9</f>
        <v>-62381748.459999084</v>
      </c>
      <c r="F9" s="26">
        <f t="shared" si="0"/>
        <v>99.56054304545289</v>
      </c>
      <c r="G9" s="43" t="s">
        <v>17</v>
      </c>
      <c r="H9" s="28"/>
    </row>
    <row r="10" spans="1:8" s="2" customFormat="1" ht="39" customHeight="1">
      <c r="A10" s="27" t="s">
        <v>10</v>
      </c>
      <c r="B10" s="39">
        <v>18674117707.23</v>
      </c>
      <c r="C10" s="41">
        <v>18198919996.69</v>
      </c>
      <c r="D10" s="42">
        <f>C10</f>
        <v>18198919996.69</v>
      </c>
      <c r="E10" s="25">
        <f>D10-C10</f>
        <v>0</v>
      </c>
      <c r="F10" s="26">
        <f t="shared" si="0"/>
        <v>100</v>
      </c>
      <c r="G10" s="26"/>
      <c r="H10" s="28"/>
    </row>
    <row r="11" spans="1:7" s="3" customFormat="1" ht="18.75">
      <c r="A11" s="21" t="s">
        <v>5</v>
      </c>
      <c r="B11" s="22">
        <f>B5-B8</f>
        <v>-1514495470.7800026</v>
      </c>
      <c r="C11" s="22">
        <f>C5-C8</f>
        <v>-1510268470.7800026</v>
      </c>
      <c r="D11" s="22">
        <f>D5-D8</f>
        <v>-1368785902.540001</v>
      </c>
      <c r="E11" s="22">
        <f>D11-C11</f>
        <v>141482568.24000168</v>
      </c>
      <c r="F11" s="23">
        <f t="shared" si="0"/>
        <v>90.6319590869211</v>
      </c>
      <c r="G11" s="23"/>
    </row>
    <row r="12" spans="1:8" s="3" customFormat="1" ht="116.25" customHeight="1">
      <c r="A12" s="46" t="s">
        <v>2</v>
      </c>
      <c r="B12" s="29">
        <v>1514495470.78</v>
      </c>
      <c r="C12" s="29">
        <v>1510268470.78</v>
      </c>
      <c r="D12" s="29">
        <v>1368785902.54</v>
      </c>
      <c r="E12" s="6">
        <f>D12-C12</f>
        <v>-141482568.24</v>
      </c>
      <c r="F12" s="5">
        <f t="shared" si="0"/>
        <v>90.6319590869212</v>
      </c>
      <c r="G12" s="36" t="s">
        <v>18</v>
      </c>
      <c r="H12" s="28"/>
    </row>
    <row r="13" spans="3:8" ht="18.75">
      <c r="C13" s="7"/>
      <c r="E13" s="7"/>
      <c r="H13" s="7"/>
    </row>
    <row r="14" spans="1:5" ht="18.75">
      <c r="A14" s="45" t="s">
        <v>12</v>
      </c>
      <c r="B14" s="11"/>
      <c r="C14" s="11"/>
      <c r="D14" s="11"/>
      <c r="E14" s="8"/>
    </row>
    <row r="15" spans="1:5" ht="18.75">
      <c r="A15" s="34" t="s">
        <v>13</v>
      </c>
      <c r="B15" s="11"/>
      <c r="C15" s="11"/>
      <c r="D15" s="11"/>
      <c r="E15" s="8"/>
    </row>
    <row r="16" spans="1:5" ht="18.75">
      <c r="A16" s="4" t="s">
        <v>11</v>
      </c>
      <c r="B16" s="11"/>
      <c r="C16" s="11"/>
      <c r="D16" s="11"/>
      <c r="E16" s="8"/>
    </row>
    <row r="17" spans="1:5" ht="18.75">
      <c r="A17" s="10"/>
      <c r="B17" s="11"/>
      <c r="C17" s="11"/>
      <c r="D17" s="11"/>
      <c r="E17" s="8"/>
    </row>
    <row r="18" spans="1:5" ht="18.75">
      <c r="A18" s="10"/>
      <c r="B18" s="11"/>
      <c r="C18" s="12"/>
      <c r="D18" s="13"/>
      <c r="E18" s="8"/>
    </row>
    <row r="19" spans="1:5" ht="18.75">
      <c r="A19" s="9"/>
      <c r="B19" s="13"/>
      <c r="C19" s="13"/>
      <c r="D19" s="13"/>
      <c r="E19" s="8"/>
    </row>
    <row r="20" spans="2:5" ht="18.75">
      <c r="B20" s="11"/>
      <c r="C20" s="11"/>
      <c r="D20" s="11"/>
      <c r="E20" s="8"/>
    </row>
    <row r="21" spans="2:5" ht="18.75">
      <c r="B21" s="11"/>
      <c r="C21" s="8"/>
      <c r="D21" s="8"/>
      <c r="E21" s="8"/>
    </row>
    <row r="22" spans="2:4" ht="18.75">
      <c r="B22" s="11"/>
      <c r="C22" s="8"/>
      <c r="D22" s="8"/>
    </row>
    <row r="24" spans="2:4" ht="18.75">
      <c r="B24" s="8"/>
      <c r="C24" s="8"/>
      <c r="D24" s="8"/>
    </row>
    <row r="25" spans="2:4" ht="18.75">
      <c r="B25" s="8"/>
      <c r="C25" s="8"/>
      <c r="D25" s="8"/>
    </row>
    <row r="26" spans="2:4" ht="18.75">
      <c r="B26" s="8"/>
      <c r="C26" s="8"/>
      <c r="D26" s="8"/>
    </row>
    <row r="27" spans="2:4" ht="18.75">
      <c r="B27" s="8"/>
      <c r="C27" s="8"/>
      <c r="D27" s="8"/>
    </row>
    <row r="29" spans="2:4" ht="18.75">
      <c r="B29" s="8"/>
      <c r="C29" s="8"/>
      <c r="D29" s="8"/>
    </row>
  </sheetData>
  <sheetProtection/>
  <mergeCells count="1">
    <mergeCell ref="A1:G1"/>
  </mergeCells>
  <conditionalFormatting sqref="B12">
    <cfRule type="cellIs" priority="1" dxfId="1" operator="equal" stopIfTrue="1">
      <formula>-$B$11</formula>
    </cfRule>
  </conditionalFormatting>
  <printOptions/>
  <pageMargins left="0.7874015748031497" right="0.3937007874015748" top="0.7874015748031497" bottom="0.7874015748031497" header="0.31496062992125984" footer="0.31496062992125984"/>
  <pageSetup firstPageNumber="240" useFirstPageNumber="1" fitToHeight="0" fitToWidth="1" horizontalDpi="600" verticalDpi="600" orientation="landscape" paperSize="9" scale="65" r:id="rId1"/>
  <headerFooter>
    <oddFooter>&amp;R&amp;"Times New Roman,обычный"&amp;11&amp;P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Евсеева Анна Михайловна</dc:creator>
  <cp:keywords/>
  <dc:description/>
  <cp:lastModifiedBy>Фаткуллина Альфия Анваровна</cp:lastModifiedBy>
  <cp:lastPrinted>2020-11-12T04:33:06Z</cp:lastPrinted>
  <dcterms:created xsi:type="dcterms:W3CDTF">2009-10-31T11:17:08Z</dcterms:created>
  <dcterms:modified xsi:type="dcterms:W3CDTF">2020-11-12T04:33:08Z</dcterms:modified>
  <cp:category/>
  <cp:version/>
  <cp:contentType/>
  <cp:contentStatus/>
</cp:coreProperties>
</file>