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0-2022\Переутверждение БЮДЖЕТ 2020-2022\7. Ноябрь\В Думу\"/>
    </mc:Choice>
  </mc:AlternateContent>
  <bookViews>
    <workbookView xWindow="0" yWindow="0" windowWidth="24000" windowHeight="9000"/>
  </bookViews>
  <sheets>
    <sheet name="на 05.10.2020" sheetId="2" r:id="rId1"/>
    <sheet name="из АЦК" sheetId="3" r:id="rId2"/>
  </sheets>
  <definedNames>
    <definedName name="APPT" localSheetId="0">'на 05.10.2020'!#REF!</definedName>
    <definedName name="FIO" localSheetId="0">'на 05.10.2020'!#REF!</definedName>
    <definedName name="LAST_CELL" localSheetId="0">'на 05.10.2020'!$M$15</definedName>
    <definedName name="SIGN" localSheetId="0">'на 05.10.2020'!#REF!</definedName>
    <definedName name="_xlnm.Print_Titles" localSheetId="1">'из АЦК'!$11:$11</definedName>
    <definedName name="_xlnm.Print_Titles" localSheetId="0">'на 05.10.2020'!$4:$5</definedName>
    <definedName name="_xlnm.Print_Area" localSheetId="0">'на 05.10.2020'!$A$1:$L$13</definedName>
  </definedNames>
  <calcPr calcId="162913"/>
</workbook>
</file>

<file path=xl/calcChain.xml><?xml version="1.0" encoding="utf-8"?>
<calcChain xmlns="http://schemas.openxmlformats.org/spreadsheetml/2006/main">
  <c r="C6" i="2" l="1"/>
  <c r="E6" i="2"/>
  <c r="F6" i="2"/>
  <c r="H6" i="2"/>
  <c r="I6" i="2"/>
  <c r="K6" i="2"/>
  <c r="E12" i="3" l="1"/>
  <c r="F12" i="3"/>
  <c r="G12" i="3"/>
  <c r="H12" i="3"/>
  <c r="I12" i="3"/>
  <c r="J12" i="3"/>
  <c r="J11" i="2" l="1"/>
  <c r="G11" i="2"/>
  <c r="D11" i="2"/>
  <c r="J8" i="2" l="1"/>
  <c r="J9" i="2"/>
  <c r="J10" i="2"/>
  <c r="J7" i="2"/>
  <c r="J6" i="2" s="1"/>
  <c r="G8" i="2"/>
  <c r="G9" i="2"/>
  <c r="G10" i="2"/>
  <c r="G7" i="2"/>
  <c r="G6" i="2" s="1"/>
  <c r="D8" i="2"/>
  <c r="D9" i="2"/>
  <c r="D10" i="2"/>
  <c r="D7" i="2"/>
  <c r="D6" i="2" s="1"/>
</calcChain>
</file>

<file path=xl/sharedStrings.xml><?xml version="1.0" encoding="utf-8"?>
<sst xmlns="http://schemas.openxmlformats.org/spreadsheetml/2006/main" count="75" uniqueCount="52">
  <si>
    <t>руб.</t>
  </si>
  <si>
    <t>Доп. ЭК</t>
  </si>
  <si>
    <t>Итого</t>
  </si>
  <si>
    <t>050001</t>
  </si>
  <si>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</t>
  </si>
  <si>
    <t>050012</t>
  </si>
  <si>
    <t>050015</t>
  </si>
  <si>
    <t>2020 год</t>
  </si>
  <si>
    <t>2021 год</t>
  </si>
  <si>
    <t xml:space="preserve">Перераспределено в  бюджетные росписи ГРБС </t>
  </si>
  <si>
    <t>Наименование резерва</t>
  </si>
  <si>
    <t>ИТОГО</t>
  </si>
  <si>
    <t>Примечание</t>
  </si>
  <si>
    <t>2022 год</t>
  </si>
  <si>
    <t>Средства, иным образом зарезервированные в составе утвержденных бюджетных ассигнований, на реализацию общественных инициатив в рамках проекта инициативного бюджетирования "Бюджет Сургута Online"</t>
  </si>
  <si>
    <t>Средства, иным образом зарезервированные в составе утвержденных бюджетных ассигнований, на обеспечение доли муниципального образования городской округ город Сургут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- Югры при предоставлении из бюджетов бюджетной системы Российской Федерации объема субсидий сверх утвержденного решением Думы города о бюджете городского округа город Сургут</t>
  </si>
  <si>
    <t>Средства, иным образом зарезервированные в составе утвержденных бюджетных ассигнований, на исполнение судебных актов по искам к муниципальному образованию городской округ город Сургут о взыскании денежных средств за счет средств казны муниципального образования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</si>
  <si>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обучающихся муниципальных образовательных учреждений</t>
  </si>
  <si>
    <t>рублей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</si>
  <si>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
зарезервированных в составе ведомственной структуры расходов департамента финансов на 2020-2022 годы,  
по состоянию на 10.11.2020 года</t>
  </si>
  <si>
    <t>Утверждено решением 
Думы города 
от 25.12.2019
№ 538-VI ДГ
(с изм. от 12.10.2020  № 643-VI ДГ)</t>
  </si>
  <si>
    <t>Исполнитель: Рогожина Ольга Сергеевна
8-3462-522059</t>
  </si>
  <si>
    <t>060011</t>
  </si>
  <si>
    <t>местный бюджет</t>
  </si>
  <si>
    <t>0000</t>
  </si>
  <si>
    <t>060009</t>
  </si>
  <si>
    <t>060008</t>
  </si>
  <si>
    <t>060003</t>
  </si>
  <si>
    <t>060001</t>
  </si>
  <si>
    <t>ПослУтв БН 2022 на 15.10.2020</t>
  </si>
  <si>
    <t>ПослУтв БН 2021 на 15.10.2020</t>
  </si>
  <si>
    <t>ПосУтв БН 2020 на 15.10.2020</t>
  </si>
  <si>
    <t>Бюджетные назначения 2022</t>
  </si>
  <si>
    <t>Бюджетные назначения 2021</t>
  </si>
  <si>
    <t>Бюджетные назначения 2020</t>
  </si>
  <si>
    <t>Наименование Доп. ЭК</t>
  </si>
  <si>
    <t>Наименование Доп. ФК</t>
  </si>
  <si>
    <t>Доп. ФК</t>
  </si>
  <si>
    <t xml:space="preserve">Доп. ФК: </t>
  </si>
  <si>
    <t>КОСГУ (кроме): 000</t>
  </si>
  <si>
    <t>КВР: 870</t>
  </si>
  <si>
    <t>Тип бланка расходов: Смета, Фонды, ПНО</t>
  </si>
  <si>
    <t>Бюджет: Бюджет городского округа город Сургут</t>
  </si>
  <si>
    <t>Дата печати 10.11.2020 (09:18:06)</t>
  </si>
  <si>
    <t xml:space="preserve"> за период с 20.12.2019 по 09.11.2020 г.</t>
  </si>
  <si>
    <t>(наименование органа, исполняющего бюджет)</t>
  </si>
  <si>
    <t>департамент финансов Администрации города Сургута</t>
  </si>
  <si>
    <r>
      <rPr>
        <sz val="10"/>
        <rFont val="Times New Roman"/>
        <family val="1"/>
        <charset val="204"/>
      </rPr>
      <t>Бюджетные ассигнования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 перераспределены в бюджетную роспись Администрации города (департамент городского хозяйства) на обеспечение расходных обязательств, возникающих после ввода в эксплуатацию объекта :
- "МБДОУ детский сад № 45 "Волчок" на эксплуатацию инженерных систем, оборудования, элементов здания (КБК 0701/0310220980/240):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- 603 545,72 руб. (2020 год);
 - 3 081 962,68 руб. (2021 год);
 - 3 081 962,68 руб. (2022 год);
- "МБДОУ детский сад № 45 "Волчок" для уплаты земельного налога (КБК 0701/0310120980/610):
 - 46 704,00 руб. (2020 год);
 - 665 529,00 руб. (2021 год);
 - 796 829,00 (2022 год);
 - "МБОУ СШ №9" по ул. С. Билецкого на эксплуатацию инженерных систем, оборудования, элементов здания (КБК 0702/0320520980/240):
 - 1 078 544,10 руб. (2020 год);
 - 2 138 606,66 руб. (2021 год);
  - 2 138 606,66 руб. (2021 год).</t>
    </r>
  </si>
  <si>
    <t>Бюджетные ассигнования на реализацию общественных инициатив в рамках проекта инициативного бюджетирования "Бюджет Сургута Online" перераспределены в бюджетную роспись Администрации города:
- 5 000 000,00 руб. (2020 год)  на установку систем видеонаблюдения с онлайн трансляцией в общем доступе (КБК 0501/1310320980/810).</t>
  </si>
  <si>
    <t>Бюджетные ассигнования на обеспечение доли муниципального образования городской округ город Сургут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- Югры перераспределены в бюджетную роспись департамента архитектуры и градостроительства:
 - 26 635 728,69 руб. (2021 год) для софинансирования поступивших средств субсидии на строительство и реконструкцию общеобразовательных организаций (КБК 0702/032Е1S2680/410).</t>
  </si>
  <si>
    <t>Бюджетные ассигнования на предоставление дополнительной меры социальной поддержки обучающихся муниципальных образовательных учреждений перераспределены в бюджетную роспись департамента образования:
 -5 300 000,00 руб. (2020 год) для оплаты услуг бесплатной перевозки до муниципальных образовательных учреждений и обратно обучающихся (КБК 1003/0300272600/320).</t>
  </si>
  <si>
    <t>Уточненный план на 10.11.2020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</si>
</sst>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dd/mm/yyyy\ hh:mm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/>
    <xf numFmtId="49" fontId="6" fillId="2" borderId="3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0" fillId="0" borderId="1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4" fontId="11" fillId="0" borderId="4" xfId="0" applyNumberFormat="1" applyFont="1" applyBorder="1" applyAlignment="1" applyProtection="1">
      <alignment horizontal="right" vertical="center" wrapText="1"/>
    </xf>
    <xf numFmtId="49" fontId="11" fillId="0" borderId="4" xfId="0" applyNumberFormat="1" applyFont="1" applyBorder="1" applyAlignment="1" applyProtection="1">
      <alignment horizontal="left" vertical="center" wrapText="1"/>
    </xf>
    <xf numFmtId="49" fontId="11" fillId="0" borderId="4" xfId="0" applyNumberFormat="1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left" vertical="center" wrapText="1"/>
    </xf>
    <xf numFmtId="4" fontId="12" fillId="0" borderId="5" xfId="0" applyNumberFormat="1" applyFont="1" applyBorder="1" applyAlignment="1" applyProtection="1">
      <alignment horizontal="right"/>
    </xf>
    <xf numFmtId="49" fontId="12" fillId="0" borderId="5" xfId="0" applyNumberFormat="1" applyFont="1" applyBorder="1" applyAlignment="1" applyProtection="1">
      <alignment horizontal="left"/>
    </xf>
    <xf numFmtId="49" fontId="12" fillId="0" borderId="5" xfId="0" applyNumberFormat="1" applyFont="1" applyBorder="1" applyAlignment="1" applyProtection="1">
      <alignment horizontal="center"/>
    </xf>
    <xf numFmtId="49" fontId="12" fillId="0" borderId="6" xfId="0" applyNumberFormat="1" applyFont="1" applyBorder="1" applyAlignment="1" applyProtection="1">
      <alignment horizontal="center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/>
    </xf>
    <xf numFmtId="165" fontId="15" fillId="0" borderId="0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4" fontId="2" fillId="0" borderId="1" xfId="0" applyNumberFormat="1" applyFont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3"/>
  <sheetViews>
    <sheetView showGridLines="0" tabSelected="1" view="pageBreakPreview" topLeftCell="B1" zoomScaleNormal="100" zoomScaleSheetLayoutView="100" workbookViewId="0">
      <selection activeCell="D7" sqref="D7"/>
    </sheetView>
  </sheetViews>
  <sheetFormatPr defaultColWidth="9.140625" defaultRowHeight="12.75" customHeight="1" x14ac:dyDescent="0.2"/>
  <cols>
    <col min="1" max="1" width="10.28515625" style="3" hidden="1" customWidth="1"/>
    <col min="2" max="2" width="38" style="3" customWidth="1"/>
    <col min="3" max="3" width="17.140625" style="24" customWidth="1"/>
    <col min="4" max="4" width="15.140625" style="24" customWidth="1"/>
    <col min="5" max="5" width="15.42578125" style="24" customWidth="1"/>
    <col min="6" max="6" width="16.85546875" style="24" customWidth="1"/>
    <col min="7" max="8" width="15.42578125" style="24" customWidth="1"/>
    <col min="9" max="9" width="17.28515625" style="24" customWidth="1"/>
    <col min="10" max="10" width="14" style="24" customWidth="1"/>
    <col min="11" max="11" width="16.140625" style="24" customWidth="1"/>
    <col min="12" max="12" width="45.85546875" style="3" customWidth="1"/>
    <col min="13" max="13" width="12.7109375" style="3" customWidth="1"/>
    <col min="14" max="14" width="14.7109375" style="3" customWidth="1"/>
    <col min="15" max="16384" width="9.140625" style="3"/>
  </cols>
  <sheetData>
    <row r="1" spans="1:14" x14ac:dyDescent="0.2">
      <c r="A1" s="1"/>
      <c r="B1" s="2"/>
      <c r="C1" s="19"/>
      <c r="D1" s="19"/>
      <c r="E1" s="19"/>
      <c r="F1" s="19"/>
      <c r="G1" s="19"/>
      <c r="H1" s="19"/>
      <c r="I1" s="19"/>
      <c r="J1" s="19"/>
      <c r="K1" s="19"/>
    </row>
    <row r="2" spans="1:14" ht="50.25" customHeight="1" x14ac:dyDescent="0.2">
      <c r="A2" s="1"/>
      <c r="B2" s="42" t="s">
        <v>19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4" x14ac:dyDescent="0.2">
      <c r="A3" s="1"/>
      <c r="B3" s="2"/>
      <c r="C3" s="19"/>
      <c r="D3" s="19"/>
      <c r="E3" s="19"/>
      <c r="F3" s="19"/>
      <c r="G3" s="19"/>
      <c r="H3" s="19"/>
      <c r="I3" s="19"/>
      <c r="J3" s="19"/>
      <c r="K3" s="20"/>
      <c r="L3" s="4" t="s">
        <v>18</v>
      </c>
    </row>
    <row r="4" spans="1:14" ht="17.25" customHeight="1" x14ac:dyDescent="0.2">
      <c r="A4" s="5" t="s">
        <v>0</v>
      </c>
      <c r="B4" s="43" t="s">
        <v>10</v>
      </c>
      <c r="C4" s="44" t="s">
        <v>7</v>
      </c>
      <c r="D4" s="44"/>
      <c r="E4" s="44"/>
      <c r="F4" s="44" t="s">
        <v>8</v>
      </c>
      <c r="G4" s="44"/>
      <c r="H4" s="44"/>
      <c r="I4" s="44" t="s">
        <v>13</v>
      </c>
      <c r="J4" s="44"/>
      <c r="K4" s="44"/>
      <c r="L4" s="45" t="s">
        <v>12</v>
      </c>
      <c r="M4" s="6"/>
    </row>
    <row r="5" spans="1:14" ht="89.25" x14ac:dyDescent="0.2">
      <c r="A5" s="7" t="s">
        <v>1</v>
      </c>
      <c r="B5" s="43"/>
      <c r="C5" s="21" t="s">
        <v>20</v>
      </c>
      <c r="D5" s="21" t="s">
        <v>9</v>
      </c>
      <c r="E5" s="21" t="s">
        <v>51</v>
      </c>
      <c r="F5" s="21" t="s">
        <v>20</v>
      </c>
      <c r="G5" s="21" t="s">
        <v>9</v>
      </c>
      <c r="H5" s="21" t="s">
        <v>51</v>
      </c>
      <c r="I5" s="21" t="s">
        <v>20</v>
      </c>
      <c r="J5" s="21" t="s">
        <v>9</v>
      </c>
      <c r="K5" s="21" t="s">
        <v>51</v>
      </c>
      <c r="L5" s="45"/>
    </row>
    <row r="6" spans="1:14" ht="19.5" customHeight="1" x14ac:dyDescent="0.2">
      <c r="A6" s="8" t="s">
        <v>2</v>
      </c>
      <c r="B6" s="9" t="s">
        <v>11</v>
      </c>
      <c r="C6" s="22">
        <f>C7+C8+C9+C10+C11</f>
        <v>62962442.170000002</v>
      </c>
      <c r="D6" s="22">
        <f t="shared" ref="D6:K6" si="0">SUM(D7:D11)</f>
        <v>-12028793.82</v>
      </c>
      <c r="E6" s="22">
        <f t="shared" si="0"/>
        <v>50933648.350000001</v>
      </c>
      <c r="F6" s="22">
        <f t="shared" si="0"/>
        <v>72014976.75</v>
      </c>
      <c r="G6" s="22">
        <f t="shared" si="0"/>
        <v>-32521827.030000001</v>
      </c>
      <c r="H6" s="22">
        <f t="shared" si="0"/>
        <v>39493149.719999999</v>
      </c>
      <c r="I6" s="22">
        <f t="shared" si="0"/>
        <v>87078486.570000008</v>
      </c>
      <c r="J6" s="22">
        <f t="shared" si="0"/>
        <v>-6017398.3400000017</v>
      </c>
      <c r="K6" s="22">
        <f t="shared" si="0"/>
        <v>81061088.230000004</v>
      </c>
      <c r="L6" s="10"/>
    </row>
    <row r="7" spans="1:14" ht="347.25" customHeight="1" x14ac:dyDescent="0.2">
      <c r="A7" s="11" t="s">
        <v>3</v>
      </c>
      <c r="B7" s="12" t="s">
        <v>4</v>
      </c>
      <c r="C7" s="41">
        <v>10257306.35</v>
      </c>
      <c r="D7" s="23">
        <f>E7-C7</f>
        <v>-1728793.8200000003</v>
      </c>
      <c r="E7" s="41">
        <v>8528512.5299999993</v>
      </c>
      <c r="F7" s="41">
        <v>20379248.059999999</v>
      </c>
      <c r="G7" s="23">
        <f>H7-F7</f>
        <v>-5886098.339999998</v>
      </c>
      <c r="H7" s="41">
        <v>14493149.720000001</v>
      </c>
      <c r="I7" s="41">
        <v>20428248.370000001</v>
      </c>
      <c r="J7" s="23">
        <f>K7-I7</f>
        <v>-6017398.3400000017</v>
      </c>
      <c r="K7" s="41">
        <v>14410850.029999999</v>
      </c>
      <c r="L7" s="13" t="s">
        <v>47</v>
      </c>
      <c r="M7" s="14"/>
      <c r="N7" s="14"/>
    </row>
    <row r="8" spans="1:14" ht="112.5" customHeight="1" x14ac:dyDescent="0.2">
      <c r="A8" s="11" t="s">
        <v>5</v>
      </c>
      <c r="B8" s="15" t="s">
        <v>14</v>
      </c>
      <c r="C8" s="41">
        <v>5011925</v>
      </c>
      <c r="D8" s="23">
        <f t="shared" ref="D8:D10" si="1">E8-C8</f>
        <v>-5000000</v>
      </c>
      <c r="E8" s="41">
        <v>11925</v>
      </c>
      <c r="F8" s="41">
        <v>25000000</v>
      </c>
      <c r="G8" s="23">
        <f t="shared" ref="G8:G10" si="2">H8-F8</f>
        <v>0</v>
      </c>
      <c r="H8" s="41">
        <v>25000000</v>
      </c>
      <c r="I8" s="41">
        <v>25000000</v>
      </c>
      <c r="J8" s="23">
        <f t="shared" ref="J8:J10" si="3">K8-I8</f>
        <v>0</v>
      </c>
      <c r="K8" s="41">
        <v>25000000</v>
      </c>
      <c r="L8" s="25" t="s">
        <v>48</v>
      </c>
    </row>
    <row r="9" spans="1:14" ht="222.75" customHeight="1" x14ac:dyDescent="0.2">
      <c r="A9" s="11"/>
      <c r="B9" s="12" t="s">
        <v>15</v>
      </c>
      <c r="C9" s="41">
        <v>5893210.8200000003</v>
      </c>
      <c r="D9" s="23">
        <f t="shared" si="1"/>
        <v>0</v>
      </c>
      <c r="E9" s="41">
        <v>5893210.8200000003</v>
      </c>
      <c r="F9" s="41">
        <v>26635728.690000001</v>
      </c>
      <c r="G9" s="23">
        <f t="shared" si="2"/>
        <v>-26635728.690000001</v>
      </c>
      <c r="H9" s="41">
        <v>0</v>
      </c>
      <c r="I9" s="41">
        <v>41650238.200000003</v>
      </c>
      <c r="J9" s="23">
        <f t="shared" si="3"/>
        <v>0</v>
      </c>
      <c r="K9" s="41">
        <v>41650238.200000003</v>
      </c>
      <c r="L9" s="17" t="s">
        <v>49</v>
      </c>
    </row>
    <row r="10" spans="1:14" ht="93" customHeight="1" x14ac:dyDescent="0.2">
      <c r="A10" s="11" t="s">
        <v>5</v>
      </c>
      <c r="B10" s="12" t="s">
        <v>16</v>
      </c>
      <c r="C10" s="41">
        <v>36500000</v>
      </c>
      <c r="D10" s="23">
        <f t="shared" si="1"/>
        <v>0</v>
      </c>
      <c r="E10" s="41">
        <v>36500000</v>
      </c>
      <c r="F10" s="41">
        <v>0</v>
      </c>
      <c r="G10" s="23">
        <f t="shared" si="2"/>
        <v>0</v>
      </c>
      <c r="H10" s="41">
        <v>0</v>
      </c>
      <c r="I10" s="41">
        <v>0</v>
      </c>
      <c r="J10" s="23">
        <f t="shared" si="3"/>
        <v>0</v>
      </c>
      <c r="K10" s="41">
        <v>0</v>
      </c>
      <c r="L10" s="16"/>
    </row>
    <row r="11" spans="1:14" ht="119.25" customHeight="1" x14ac:dyDescent="0.2">
      <c r="A11" s="11" t="s">
        <v>6</v>
      </c>
      <c r="B11" s="15" t="s">
        <v>17</v>
      </c>
      <c r="C11" s="41">
        <v>5300000</v>
      </c>
      <c r="D11" s="23">
        <f t="shared" ref="D11" si="4">E11-C11</f>
        <v>-5300000</v>
      </c>
      <c r="E11" s="41">
        <v>0</v>
      </c>
      <c r="F11" s="41">
        <v>0</v>
      </c>
      <c r="G11" s="23">
        <f t="shared" ref="G11" si="5">H11-F11</f>
        <v>0</v>
      </c>
      <c r="H11" s="41">
        <v>0</v>
      </c>
      <c r="I11" s="41">
        <v>0</v>
      </c>
      <c r="J11" s="23">
        <f t="shared" ref="J11" si="6">K11-I11</f>
        <v>0</v>
      </c>
      <c r="K11" s="41">
        <v>0</v>
      </c>
      <c r="L11" s="17" t="s">
        <v>50</v>
      </c>
    </row>
    <row r="12" spans="1:14" ht="14.25" customHeight="1" x14ac:dyDescent="0.2"/>
    <row r="13" spans="1:14" ht="29.25" customHeight="1" x14ac:dyDescent="0.2">
      <c r="B13" s="18" t="s">
        <v>21</v>
      </c>
    </row>
  </sheetData>
  <mergeCells count="6">
    <mergeCell ref="B2:L2"/>
    <mergeCell ref="B4:B5"/>
    <mergeCell ref="C4:E4"/>
    <mergeCell ref="F4:H4"/>
    <mergeCell ref="I4:K4"/>
    <mergeCell ref="L4:L5"/>
  </mergeCells>
  <printOptions horizontalCentered="1"/>
  <pageMargins left="0.94488188976377963" right="0.55118110236220474" top="0.78740157480314965" bottom="0.39370078740157483" header="0" footer="0"/>
  <pageSetup paperSize="8" scale="86" firstPageNumber="238" fitToHeight="0" orientation="landscape" useFirstPageNumber="1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4" sqref="D24"/>
    </sheetView>
  </sheetViews>
  <sheetFormatPr defaultRowHeight="12.75" customHeight="1" x14ac:dyDescent="0.2"/>
  <cols>
    <col min="1" max="1" width="10.28515625" customWidth="1"/>
    <col min="2" max="2" width="18" customWidth="1"/>
    <col min="3" max="3" width="10.28515625" customWidth="1"/>
    <col min="4" max="4" width="30.7109375" customWidth="1"/>
    <col min="5" max="10" width="15.42578125" customWidth="1"/>
  </cols>
  <sheetData>
    <row r="1" spans="1:10" x14ac:dyDescent="0.2">
      <c r="A1" s="48" t="s">
        <v>46</v>
      </c>
      <c r="B1" s="48"/>
      <c r="C1" s="48"/>
      <c r="D1" s="48"/>
      <c r="E1" s="48"/>
      <c r="F1" s="35"/>
      <c r="G1" s="35"/>
      <c r="H1" s="35"/>
      <c r="I1" s="35"/>
    </row>
    <row r="2" spans="1:10" x14ac:dyDescent="0.2">
      <c r="A2" s="40" t="s">
        <v>45</v>
      </c>
      <c r="B2" s="35"/>
      <c r="C2" s="35"/>
      <c r="D2" s="35"/>
      <c r="E2" s="35"/>
      <c r="F2" s="35"/>
      <c r="G2" s="35"/>
      <c r="H2" s="35"/>
      <c r="I2" s="35"/>
    </row>
    <row r="3" spans="1:10" ht="14.25" x14ac:dyDescent="0.2">
      <c r="A3" s="39" t="s">
        <v>44</v>
      </c>
      <c r="B3" s="37"/>
      <c r="C3" s="37"/>
      <c r="D3" s="37"/>
      <c r="E3" s="38"/>
      <c r="F3" s="38"/>
      <c r="G3" s="38"/>
      <c r="H3" s="37"/>
      <c r="I3" s="37"/>
    </row>
    <row r="4" spans="1:10" x14ac:dyDescent="0.2">
      <c r="A4" s="35" t="s">
        <v>43</v>
      </c>
      <c r="B4" s="35"/>
      <c r="C4" s="35"/>
      <c r="D4" s="35"/>
      <c r="E4" s="35"/>
      <c r="F4" s="35"/>
      <c r="G4" s="35"/>
      <c r="H4" s="35"/>
      <c r="I4" s="35"/>
    </row>
    <row r="5" spans="1:10" x14ac:dyDescent="0.2">
      <c r="A5" s="46" t="s">
        <v>42</v>
      </c>
      <c r="B5" s="47"/>
      <c r="C5" s="47"/>
      <c r="D5" s="47"/>
      <c r="E5" s="47"/>
      <c r="F5" s="47"/>
    </row>
    <row r="6" spans="1:10" x14ac:dyDescent="0.2">
      <c r="A6" s="46" t="s">
        <v>41</v>
      </c>
      <c r="B6" s="47"/>
      <c r="C6" s="47"/>
      <c r="D6" s="47"/>
      <c r="E6" s="47"/>
      <c r="F6" s="47"/>
    </row>
    <row r="7" spans="1:10" x14ac:dyDescent="0.2">
      <c r="A7" s="46" t="s">
        <v>40</v>
      </c>
      <c r="B7" s="47"/>
      <c r="C7" s="47"/>
      <c r="D7" s="47"/>
      <c r="E7" s="47"/>
      <c r="F7" s="47"/>
    </row>
    <row r="8" spans="1:10" x14ac:dyDescent="0.2">
      <c r="A8" s="46" t="s">
        <v>39</v>
      </c>
      <c r="B8" s="47"/>
      <c r="C8" s="47"/>
      <c r="D8" s="47"/>
      <c r="E8" s="47"/>
      <c r="F8" s="47"/>
    </row>
    <row r="9" spans="1:10" x14ac:dyDescent="0.2">
      <c r="A9" s="46" t="s">
        <v>38</v>
      </c>
      <c r="B9" s="47"/>
      <c r="C9" s="47"/>
      <c r="D9" s="47"/>
      <c r="E9" s="47"/>
      <c r="F9" s="47"/>
    </row>
    <row r="10" spans="1:10" x14ac:dyDescent="0.2">
      <c r="A10" s="36" t="s">
        <v>0</v>
      </c>
      <c r="B10" s="36"/>
      <c r="C10" s="36"/>
      <c r="D10" s="36"/>
      <c r="E10" s="36"/>
      <c r="F10" s="36"/>
      <c r="G10" s="36"/>
      <c r="H10" s="35"/>
      <c r="I10" s="35"/>
    </row>
    <row r="11" spans="1:10" ht="31.5" x14ac:dyDescent="0.2">
      <c r="A11" s="34" t="s">
        <v>37</v>
      </c>
      <c r="B11" s="34" t="s">
        <v>36</v>
      </c>
      <c r="C11" s="34" t="s">
        <v>1</v>
      </c>
      <c r="D11" s="34" t="s">
        <v>35</v>
      </c>
      <c r="E11" s="34" t="s">
        <v>34</v>
      </c>
      <c r="F11" s="34" t="s">
        <v>33</v>
      </c>
      <c r="G11" s="34" t="s">
        <v>32</v>
      </c>
      <c r="H11" s="34" t="s">
        <v>31</v>
      </c>
      <c r="I11" s="34" t="s">
        <v>30</v>
      </c>
      <c r="J11" s="34" t="s">
        <v>29</v>
      </c>
    </row>
    <row r="12" spans="1:10" x14ac:dyDescent="0.2">
      <c r="A12" s="33" t="s">
        <v>2</v>
      </c>
      <c r="B12" s="31"/>
      <c r="C12" s="32"/>
      <c r="D12" s="31"/>
      <c r="E12" s="30">
        <f t="shared" ref="E12:J12" si="0">SUM(E13:E17)</f>
        <v>50933648.350000001</v>
      </c>
      <c r="F12" s="30">
        <f t="shared" si="0"/>
        <v>39493149.719999999</v>
      </c>
      <c r="G12" s="30">
        <f t="shared" si="0"/>
        <v>81061088.230000004</v>
      </c>
      <c r="H12" s="30">
        <f t="shared" si="0"/>
        <v>62962442.170000002</v>
      </c>
      <c r="I12" s="30">
        <f t="shared" si="0"/>
        <v>72014976.75</v>
      </c>
      <c r="J12" s="30">
        <f t="shared" si="0"/>
        <v>87078486.570000008</v>
      </c>
    </row>
    <row r="13" spans="1:10" ht="123.75" x14ac:dyDescent="0.2">
      <c r="A13" s="28" t="s">
        <v>24</v>
      </c>
      <c r="B13" s="27" t="s">
        <v>23</v>
      </c>
      <c r="C13" s="28" t="s">
        <v>28</v>
      </c>
      <c r="D13" s="29" t="s">
        <v>4</v>
      </c>
      <c r="E13" s="26">
        <v>8528512.5299999993</v>
      </c>
      <c r="F13" s="26">
        <v>14493149.720000001</v>
      </c>
      <c r="G13" s="26">
        <v>14410850.029999999</v>
      </c>
      <c r="H13" s="26">
        <v>10257306.35</v>
      </c>
      <c r="I13" s="26">
        <v>20379248.059999999</v>
      </c>
      <c r="J13" s="26">
        <v>20428248.370000001</v>
      </c>
    </row>
    <row r="14" spans="1:10" ht="90" x14ac:dyDescent="0.2">
      <c r="A14" s="28" t="s">
        <v>24</v>
      </c>
      <c r="B14" s="27" t="s">
        <v>23</v>
      </c>
      <c r="C14" s="28" t="s">
        <v>27</v>
      </c>
      <c r="D14" s="27" t="s">
        <v>14</v>
      </c>
      <c r="E14" s="26">
        <v>11925</v>
      </c>
      <c r="F14" s="26">
        <v>25000000</v>
      </c>
      <c r="G14" s="26">
        <v>25000000</v>
      </c>
      <c r="H14" s="26">
        <v>5011925</v>
      </c>
      <c r="I14" s="26">
        <v>25000000</v>
      </c>
      <c r="J14" s="26">
        <v>25000000</v>
      </c>
    </row>
    <row r="15" spans="1:10" ht="213.75" x14ac:dyDescent="0.2">
      <c r="A15" s="28" t="s">
        <v>24</v>
      </c>
      <c r="B15" s="27" t="s">
        <v>23</v>
      </c>
      <c r="C15" s="28" t="s">
        <v>26</v>
      </c>
      <c r="D15" s="29" t="s">
        <v>15</v>
      </c>
      <c r="E15" s="26">
        <v>5893210.8200000003</v>
      </c>
      <c r="F15" s="26">
        <v>0</v>
      </c>
      <c r="G15" s="26">
        <v>41650238.200000003</v>
      </c>
      <c r="H15" s="26">
        <v>5893210.8200000003</v>
      </c>
      <c r="I15" s="26">
        <v>26635728.690000001</v>
      </c>
      <c r="J15" s="26">
        <v>41650238.200000003</v>
      </c>
    </row>
    <row r="16" spans="1:10" ht="112.5" x14ac:dyDescent="0.2">
      <c r="A16" s="28" t="s">
        <v>24</v>
      </c>
      <c r="B16" s="27" t="s">
        <v>23</v>
      </c>
      <c r="C16" s="28" t="s">
        <v>25</v>
      </c>
      <c r="D16" s="29" t="s">
        <v>16</v>
      </c>
      <c r="E16" s="26">
        <v>36500000</v>
      </c>
      <c r="F16" s="26">
        <v>0</v>
      </c>
      <c r="G16" s="26">
        <v>0</v>
      </c>
      <c r="H16" s="26">
        <v>36500000</v>
      </c>
      <c r="I16" s="26">
        <v>0</v>
      </c>
      <c r="J16" s="26">
        <v>0</v>
      </c>
    </row>
    <row r="17" spans="1:10" ht="90" x14ac:dyDescent="0.2">
      <c r="A17" s="28" t="s">
        <v>24</v>
      </c>
      <c r="B17" s="27" t="s">
        <v>23</v>
      </c>
      <c r="C17" s="28" t="s">
        <v>22</v>
      </c>
      <c r="D17" s="27" t="s">
        <v>17</v>
      </c>
      <c r="E17" s="26">
        <v>0</v>
      </c>
      <c r="F17" s="26">
        <v>0</v>
      </c>
      <c r="G17" s="26">
        <v>0</v>
      </c>
      <c r="H17" s="26">
        <v>5300000</v>
      </c>
      <c r="I17" s="26">
        <v>0</v>
      </c>
      <c r="J17" s="26">
        <v>0</v>
      </c>
    </row>
  </sheetData>
  <mergeCells count="6">
    <mergeCell ref="A9:F9"/>
    <mergeCell ref="A1:E1"/>
    <mergeCell ref="A5:F5"/>
    <mergeCell ref="A6:F6"/>
    <mergeCell ref="A7:F7"/>
    <mergeCell ref="A8:F8"/>
  </mergeCells>
  <pageMargins left="0" right="0" top="0.55118110236220474" bottom="0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на 05.10.2020</vt:lpstr>
      <vt:lpstr>из АЦК</vt:lpstr>
      <vt:lpstr>'на 05.10.2020'!LAST_CELL</vt:lpstr>
      <vt:lpstr>'из АЦК'!Заголовки_для_печати</vt:lpstr>
      <vt:lpstr>'на 05.10.2020'!Заголовки_для_печати</vt:lpstr>
      <vt:lpstr>'на 05.10.2020'!Область_печати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Рогожина Ольга Сергеевна</dc:creator>
  <dc:description>POI HSSF rep:2.48.0.46</dc:description>
  <cp:lastModifiedBy>Фаткуллина Альфия Анваровна</cp:lastModifiedBy>
  <cp:lastPrinted>2020-11-11T11:07:59Z</cp:lastPrinted>
  <dcterms:created xsi:type="dcterms:W3CDTF">2019-06-18T05:43:20Z</dcterms:created>
  <dcterms:modified xsi:type="dcterms:W3CDTF">2020-11-11T11:08:01Z</dcterms:modified>
</cp:coreProperties>
</file>