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70" windowHeight="9720" activeTab="0"/>
  </bookViews>
  <sheets>
    <sheet name="Раздел 1" sheetId="1" r:id="rId1"/>
    <sheet name="Раздел 2" sheetId="2" r:id="rId2"/>
    <sheet name="Раздел 3" sheetId="3" r:id="rId3"/>
  </sheets>
  <definedNames>
    <definedName name="DateOtch1" localSheetId="0">'Раздел 1'!#REF!</definedName>
  </definedNames>
  <calcPr fullCalcOnLoad="1"/>
</workbook>
</file>

<file path=xl/sharedStrings.xml><?xml version="1.0" encoding="utf-8"?>
<sst xmlns="http://schemas.openxmlformats.org/spreadsheetml/2006/main" count="169" uniqueCount="152">
  <si>
    <t xml:space="preserve">Раздел 1.  </t>
  </si>
  <si>
    <t>№ статьи Закона Ханты-Мансийского автономного округа «Об административных правонарушениях»</t>
  </si>
  <si>
    <r>
      <t xml:space="preserve">Количество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протоколов об административных правонарушениях, на </t>
    </r>
    <r>
      <rPr>
        <u val="single"/>
        <sz val="7"/>
        <rFont val="Times New Roman"/>
        <family val="1"/>
      </rPr>
      <t>начало</t>
    </r>
    <r>
      <rPr>
        <sz val="7"/>
        <rFont val="Times New Roman"/>
        <family val="1"/>
      </rPr>
      <t xml:space="preserve"> отчетного периода</t>
    </r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</si>
  <si>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</si>
  <si>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r>
      <t>В том числе составленных</t>
    </r>
    <r>
      <rPr>
        <sz val="12"/>
        <rFont val="Times New Roman"/>
        <family val="1"/>
      </rPr>
      <t xml:space="preserve"> </t>
    </r>
    <r>
      <rPr>
        <sz val="7"/>
        <rFont val="Times New Roman"/>
        <family val="1"/>
      </rPr>
      <t>уполномоченными должностными лицами органов местного самоуправления, с начала отчетного периода с нарастающим итогом</t>
    </r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</si>
  <si>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</si>
  <si>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</si>
  <si>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постановлений о прекращении производства по делу об административном правонарушении (ч.2. ст. 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</si>
  <si>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</si>
  <si>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r>
      <t xml:space="preserve">Количество протоколов об административных правонарушениях, </t>
    </r>
    <r>
      <rPr>
        <u val="single"/>
        <sz val="7"/>
        <rFont val="Times New Roman"/>
        <family val="1"/>
      </rPr>
      <t>не</t>
    </r>
    <r>
      <rPr>
        <sz val="7"/>
        <rFont val="Times New Roman"/>
        <family val="1"/>
      </rPr>
      <t xml:space="preserve"> рассмотренных на </t>
    </r>
    <r>
      <rPr>
        <u val="single"/>
        <sz val="7"/>
        <rFont val="Times New Roman"/>
        <family val="1"/>
      </rPr>
      <t>конец</t>
    </r>
    <r>
      <rPr>
        <sz val="7"/>
        <rFont val="Times New Roman"/>
        <family val="1"/>
      </rPr>
      <t xml:space="preserve"> отчетного периода</t>
    </r>
  </si>
  <si>
    <t xml:space="preserve">Сумма наложенных штрафов, с начала отчетного периода с нарастающим итогом, руб. </t>
  </si>
  <si>
    <t>О назначении административного наказания (п.1. ч.1. ст.29.9 КоАП РФ)</t>
  </si>
  <si>
    <t>О прекращении производства по делу об административном правонарушении. (п.2.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</si>
  <si>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</si>
  <si>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</si>
  <si>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</si>
  <si>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</si>
  <si>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</si>
  <si>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</si>
  <si>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</si>
  <si>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</si>
  <si>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</si>
  <si>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</si>
  <si>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</si>
  <si>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</si>
  <si>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</si>
  <si>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</si>
  <si>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АДМИНИСТРАТИВНЫЕ ПРАВОНАРУШЕНИЯ В ОБЛАСТИ ОБЩЕСТВЕННОГО ПОРЯДКА</t>
  </si>
  <si>
    <t>ч.1 ст.9</t>
  </si>
  <si>
    <t>ч.2 ст.9</t>
  </si>
  <si>
    <t>ч.3 ст.9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</si>
  <si>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</si>
  <si>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</si>
  <si>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</si>
  <si>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</si>
  <si>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</si>
  <si>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</si>
  <si>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</si>
  <si>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17.1</t>
  </si>
  <si>
    <t>ст. 17.2</t>
  </si>
  <si>
    <t>ст. 17.3</t>
  </si>
  <si>
    <t>ст. 17.4</t>
  </si>
  <si>
    <t>АДМИНИСТРАТИВНЫЕ ПРАВОНАРУШЕНИЯ В ОБЛАСТИ СОДЕРЖАНИЯ ЗДАНИЙ И СООРУЖЕНИЙ</t>
  </si>
  <si>
    <t>ст. 18</t>
  </si>
  <si>
    <t>ст. 19</t>
  </si>
  <si>
    <t>ст. 20</t>
  </si>
  <si>
    <t>ст. 21</t>
  </si>
  <si>
    <t>ст.22</t>
  </si>
  <si>
    <t>ст.23</t>
  </si>
  <si>
    <t>ст.23.1</t>
  </si>
  <si>
    <t>ст.23.2</t>
  </si>
  <si>
    <t>ч.3 ст.23.3</t>
  </si>
  <si>
    <t>ч.1 ст.24</t>
  </si>
  <si>
    <t>ч.2 ст.24</t>
  </si>
  <si>
    <t>ст.24.1</t>
  </si>
  <si>
    <t>ст.24.2</t>
  </si>
  <si>
    <t>ст.24.3</t>
  </si>
  <si>
    <t>ч.1 ст.25</t>
  </si>
  <si>
    <t>ч.2 ст.25</t>
  </si>
  <si>
    <t>ст.26</t>
  </si>
  <si>
    <t>ст.26.1</t>
  </si>
  <si>
    <t>ст.27</t>
  </si>
  <si>
    <t>ч.1 ст.28</t>
  </si>
  <si>
    <t>ч.2 ст.28</t>
  </si>
  <si>
    <t>ИТОГО</t>
  </si>
  <si>
    <t>В том числе вынесены определения  (ч. 2 ст.29.9. КоАП РФ)</t>
  </si>
  <si>
    <t xml:space="preserve">по состоянию на </t>
  </si>
  <si>
    <t>Раздел 2.</t>
  </si>
  <si>
    <t xml:space="preserve">Сведения об исполнении постановлений </t>
  </si>
  <si>
    <t xml:space="preserve">о назначении административного наказания в виде штрафа </t>
  </si>
  <si>
    <t>административной комиссии Администрации города Сургута</t>
  </si>
  <si>
    <t>Кол-во</t>
  </si>
  <si>
    <t>Сумма, 
руб.</t>
  </si>
  <si>
    <t xml:space="preserve">Не исполнено постановлений о наложении штрафов на начало отчетного периода, в том числе </t>
  </si>
  <si>
    <t>Не вступивших в законную силу</t>
  </si>
  <si>
    <t>1.1</t>
  </si>
  <si>
    <t>Не истек срок для добровольного исполнения постановлений</t>
  </si>
  <si>
    <t>1.2</t>
  </si>
  <si>
    <t>Предоставлена отсрочка или рассрочка исполнения постановления (ст.31.5 КоАП РФ)</t>
  </si>
  <si>
    <t>1.3</t>
  </si>
  <si>
    <t>Исполнение постановления приостановлено (ст.31.6 КоАП РФ)</t>
  </si>
  <si>
    <t>1.4</t>
  </si>
  <si>
    <t>Направлено для исполнения в службу судебных приставов</t>
  </si>
  <si>
    <t>1.5</t>
  </si>
  <si>
    <t>Наложено штрафов с начала отчетного периода с нарастающим итогом</t>
  </si>
  <si>
    <t xml:space="preserve">Взыскано штрафов с начала отчетного периода с нарастающим итогом, в том числе: </t>
  </si>
  <si>
    <t>Исполнено в добровольном порядке</t>
  </si>
  <si>
    <t>3.1</t>
  </si>
  <si>
    <t>3.2</t>
  </si>
  <si>
    <t>Не исполнено постановлений о наложении штрафов на конец отчетного периода, в  том числе:</t>
  </si>
  <si>
    <t>4.1</t>
  </si>
  <si>
    <t>4.2</t>
  </si>
  <si>
    <t>4.3</t>
  </si>
  <si>
    <t>4.4</t>
  </si>
  <si>
    <t>4.5</t>
  </si>
  <si>
    <t>Прекращено исполнение постановлений о назначении штрафов с начала отчетного периода с нарастающим итогом (ст. 31.7 КоАП РФ), в том числе в связи с:</t>
  </si>
  <si>
    <t>изданием акта амнистии, если такой акт устраняет применение административного наказания (п.1 ст. 31.7 КоАП РФ)</t>
  </si>
  <si>
    <t>5.1</t>
  </si>
  <si>
    <t>отменой или признанием утратившими силу закона или его положения, устанавливающих административную ответственность за содеянное (п.2 ст. 31.7 КоАП РФ)</t>
  </si>
  <si>
    <t>5.2</t>
  </si>
  <si>
    <t>смертью лица, привлеченного к административной ответственности, или объявления его в установленном законом порядке умершим (п.3 ст. 31.7 КоАП РФ)</t>
  </si>
  <si>
    <t>5.3</t>
  </si>
  <si>
    <t>истечением сроков давности исполнения постановления о назначении административного наказания, установленных ст. 31.9 КоАП РФ (п.4 ст. 31.7 КоАП РФ)</t>
  </si>
  <si>
    <t>5.4</t>
  </si>
  <si>
    <t>отменой постановления (п.5 ст. 31.7 КоАП РФ)</t>
  </si>
  <si>
    <t>5.5</t>
  </si>
  <si>
    <t>вынесения в случаях, предусмотренных КоАП РФ, постановления о прекращении исполнения постановления о назначении административного наказания (п.6 ст. 31.7 КоАП РФ)</t>
  </si>
  <si>
    <t>5.6</t>
  </si>
  <si>
    <t xml:space="preserve">Направлено материалов в органы внутренних дел для привлечения к административной ответственности лиц,  не представивших документ, свидетельствующий об уплате административного штрафа по истечению срока, установленного ч.5. ст. 32.2 КоАП РФ, в порядке ч.1 </t>
  </si>
  <si>
    <t>органами внутренних дел принято решение об отказе в возбуждении дела об административном правонарушении (ч.5. ст.28.1 КоАП РФ)</t>
  </si>
  <si>
    <t>6.1</t>
  </si>
  <si>
    <t xml:space="preserve">органами внутренних дел принято решение о возбуждении дела об административном правонарушении </t>
  </si>
  <si>
    <t xml:space="preserve">Не рассмотрено судом дел об административных правонарушениях, предусмотренных ч.1 ст. 20.25 КоАП РФ, поступивших из органов внутренних дел, на начало отчетного периода </t>
  </si>
  <si>
    <t>Поступило из органов внутренних дел на рассмотрение суда дел об административных правонарушениях, предусмотренных ч.1 ст. 20.25 КоАП РФ с начала отчетного периода с нарастающим итогом</t>
  </si>
  <si>
    <t xml:space="preserve">Рассмотрено судом дел об административных правонарушениях, предусмотренных ч.1 ст. 20.25 КоАП РФ,  поступивших из органов внутренних дел, с начала отчетного периода с нарастающим итогом, в том числе приняты решения: </t>
  </si>
  <si>
    <t xml:space="preserve">о назначении административного наказания </t>
  </si>
  <si>
    <t>9.1</t>
  </si>
  <si>
    <t>о прекращении производства по делу об административном правонарушении</t>
  </si>
  <si>
    <t>9.2</t>
  </si>
  <si>
    <t>9.3</t>
  </si>
  <si>
    <t>Не рассмотрено судом дел об административных правонарушениях, предусмотренных ч.1 ст. 20.25 КоАП РФ, поступивших из органов внутренних дел, на конец отчетного периода</t>
  </si>
  <si>
    <t>АДМИНИСТРАТИВНЫЕ ПРАВОНАРУШЕНИЯ В ОБЛАСТИ БЛАГОУСТРОЙСТВА ПРИ ПРОВЕДЕНИИ ЗЕМЛЯНЫХ РАБОТ</t>
  </si>
  <si>
    <t xml:space="preserve">Количество, обжалованных постановлений о назначении административного наказания, находящихся на рассмотрении суда, на начало отчетного периода </t>
  </si>
  <si>
    <r>
      <t xml:space="preserve">Количество, обжалованных постановлений о назначении административного наказания,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</si>
  <si>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опротестовано прокурором в порядке ст. 30.10, 30.11 КоАП РФ</t>
  </si>
  <si>
    <r>
      <t xml:space="preserve">Принято решений по результатам рассмотрения жалоб на постановления по делам об административных правонарушениях, </t>
    </r>
    <r>
      <rPr>
        <sz val="10"/>
        <rFont val="Times New Roman"/>
        <family val="1"/>
      </rPr>
      <t>с начала отчетного периода с нарастающим итогом</t>
    </r>
  </si>
  <si>
    <t>в том числе в соответствии:</t>
  </si>
  <si>
    <t>Количество, обжалованных постановлений о назначении административного наказания, находящихся на рассмотрении суда, на конец отчетного периода</t>
  </si>
  <si>
    <t>п.1 ч.1.ст. 30.7 КоАП РФ</t>
  </si>
  <si>
    <t>п.2 ч.1.ст. 30.7 КоАП РФ</t>
  </si>
  <si>
    <t>п.3 ч.1.ст. 30.7 КоАП РФ</t>
  </si>
  <si>
    <t>п.4 ч.1.ст. 30.7 КоАП РФ</t>
  </si>
  <si>
    <t>п.5 ч.1.ст. 30.7 КоАП РФ</t>
  </si>
  <si>
    <t>Сведения об обжаловании постановлений о назначении административного наказания</t>
  </si>
  <si>
    <t>принято иное решение в соответствии с КоАП РФ (п.4 ч.1 ст.29.4, п.5 ч.1 ст.29.4, п.1 ч. 2 ст.29.9, п.2 ч. 2 ст.29.9 КоАП РФ)</t>
  </si>
  <si>
    <t>Р.Е Киричек</t>
  </si>
  <si>
    <t>административной комиссии</t>
  </si>
  <si>
    <t>Заместитель председателя</t>
  </si>
  <si>
    <t>Заместитель председателя административной комиссии</t>
  </si>
  <si>
    <t>Количество внесенных 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</si>
  <si>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 xml:space="preserve">В том числе вынесены постановления </t>
  </si>
  <si>
    <t>Контроль</t>
  </si>
  <si>
    <t>ч.1 ст. 10</t>
  </si>
  <si>
    <t>ч.2 ст. 10</t>
  </si>
  <si>
    <t>ч.3 ст. 10</t>
  </si>
  <si>
    <t>30.11.2017</t>
  </si>
  <si>
    <t>п.1 ст.30</t>
  </si>
  <si>
    <t>п.3.1 ст.10</t>
  </si>
  <si>
    <t>п.1 ст.10</t>
  </si>
  <si>
    <t>п.3 ст.10</t>
  </si>
  <si>
    <t>результаты работы админситративной комиссии с 05 февраля по 09 февраля 2018 года</t>
  </si>
  <si>
    <t>п.2 ст.30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</si>
</sst>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i/>
      <sz val="10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49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0" fontId="2" fillId="0" borderId="0" xfId="0" applyFont="1" applyBorder="1" applyAlignment="1">
      <alignment horizontal="justify"/>
    </xf>
    <xf numFmtId="49" fontId="0" fillId="0" borderId="12" xfId="0" applyNumberFormat="1" applyBorder="1" applyAlignment="1">
      <alignment/>
    </xf>
    <xf numFmtId="176" fontId="11" fillId="0" borderId="0" xfId="0" applyNumberFormat="1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9" fillId="0" borderId="11" xfId="0" applyNumberFormat="1" applyFont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12" fillId="0" borderId="14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9" fillId="0" borderId="11" xfId="0" applyNumberFormat="1" applyFont="1" applyFill="1" applyBorder="1" applyAlignment="1">
      <alignment horizontal="center" vertical="top" wrapText="1"/>
    </xf>
    <xf numFmtId="1" fontId="0" fillId="0" borderId="13" xfId="0" applyNumberForma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Border="1" applyAlignment="1">
      <alignment horizontal="center" vertical="top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6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2"/>
  <sheetViews>
    <sheetView showZeros="0" tabSelected="1" zoomScalePageLayoutView="0" workbookViewId="0" topLeftCell="A1">
      <selection activeCell="M18" sqref="M18"/>
    </sheetView>
  </sheetViews>
  <sheetFormatPr defaultColWidth="9.00390625" defaultRowHeight="12.75"/>
  <cols>
    <col min="1" max="1" width="5.25390625" style="0" customWidth="1"/>
    <col min="2" max="2" width="8.75390625" style="0" customWidth="1"/>
    <col min="4" max="4" width="9.25390625" style="32" customWidth="1"/>
    <col min="9" max="9" width="10.375" style="32" customWidth="1"/>
    <col min="10" max="10" width="7.75390625" style="0" customWidth="1"/>
    <col min="15" max="15" width="8.375" style="0" customWidth="1"/>
    <col min="16" max="16" width="7.625" style="0" customWidth="1"/>
    <col min="17" max="17" width="9.25390625" style="0" customWidth="1"/>
    <col min="18" max="18" width="9.25390625" style="32" hidden="1" customWidth="1"/>
    <col min="19" max="19" width="10.375" style="32" hidden="1" customWidth="1"/>
  </cols>
  <sheetData>
    <row r="1" spans="1:19" s="5" customFormat="1" ht="15.75">
      <c r="A1" s="9"/>
      <c r="D1" s="30"/>
      <c r="I1" s="30"/>
      <c r="R1" s="30"/>
      <c r="S1" s="30"/>
    </row>
    <row r="2" spans="4:19" s="5" customFormat="1" ht="15.75">
      <c r="D2" s="30" t="s">
        <v>150</v>
      </c>
      <c r="H2" s="1"/>
      <c r="I2" s="30"/>
      <c r="R2" s="30"/>
      <c r="S2" s="30"/>
    </row>
    <row r="3" spans="4:19" s="5" customFormat="1" ht="15.75">
      <c r="D3" s="30"/>
      <c r="H3" s="1"/>
      <c r="I3" s="30"/>
      <c r="R3" s="30"/>
      <c r="S3" s="30"/>
    </row>
    <row r="4" spans="4:19" s="5" customFormat="1" ht="15.75">
      <c r="D4" s="30"/>
      <c r="G4" s="9"/>
      <c r="H4" s="21"/>
      <c r="I4" s="31"/>
      <c r="R4" s="30"/>
      <c r="S4" s="31"/>
    </row>
    <row r="5" ht="13.5" thickBot="1"/>
    <row r="6" spans="1:19" s="6" customFormat="1" ht="30.75" customHeight="1" thickBot="1">
      <c r="A6" s="75"/>
      <c r="B6" s="64" t="s">
        <v>1</v>
      </c>
      <c r="C6" s="64" t="s">
        <v>2</v>
      </c>
      <c r="D6" s="69" t="s">
        <v>3</v>
      </c>
      <c r="E6" s="64" t="s">
        <v>4</v>
      </c>
      <c r="F6" s="64" t="s">
        <v>5</v>
      </c>
      <c r="G6" s="64" t="s">
        <v>6</v>
      </c>
      <c r="H6" s="64" t="s">
        <v>7</v>
      </c>
      <c r="I6" s="69" t="s">
        <v>8</v>
      </c>
      <c r="J6" s="64" t="s">
        <v>65</v>
      </c>
      <c r="K6" s="67" t="s">
        <v>140</v>
      </c>
      <c r="L6" s="72"/>
      <c r="M6" s="72"/>
      <c r="N6" s="68"/>
      <c r="O6" s="64" t="s">
        <v>9</v>
      </c>
      <c r="P6" s="64" t="s">
        <v>10</v>
      </c>
      <c r="Q6" s="64" t="s">
        <v>139</v>
      </c>
      <c r="R6" s="61" t="s">
        <v>141</v>
      </c>
      <c r="S6" s="61" t="s">
        <v>141</v>
      </c>
    </row>
    <row r="7" spans="1:19" s="6" customFormat="1" ht="42.75" customHeight="1" thickBot="1">
      <c r="A7" s="76"/>
      <c r="B7" s="65"/>
      <c r="C7" s="65"/>
      <c r="D7" s="70"/>
      <c r="E7" s="65"/>
      <c r="F7" s="65"/>
      <c r="G7" s="65"/>
      <c r="H7" s="65"/>
      <c r="I7" s="70"/>
      <c r="J7" s="73"/>
      <c r="K7" s="67" t="s">
        <v>11</v>
      </c>
      <c r="L7" s="68"/>
      <c r="M7" s="64" t="s">
        <v>12</v>
      </c>
      <c r="N7" s="64" t="s">
        <v>13</v>
      </c>
      <c r="O7" s="65"/>
      <c r="P7" s="65"/>
      <c r="Q7" s="65"/>
      <c r="R7" s="62"/>
      <c r="S7" s="62"/>
    </row>
    <row r="8" spans="1:19" s="6" customFormat="1" ht="12.75">
      <c r="A8" s="76"/>
      <c r="B8" s="65"/>
      <c r="C8" s="65"/>
      <c r="D8" s="70"/>
      <c r="E8" s="65"/>
      <c r="F8" s="65"/>
      <c r="G8" s="65"/>
      <c r="H8" s="65"/>
      <c r="I8" s="70"/>
      <c r="J8" s="73"/>
      <c r="K8" s="64" t="s">
        <v>14</v>
      </c>
      <c r="L8" s="64" t="s">
        <v>15</v>
      </c>
      <c r="M8" s="65"/>
      <c r="N8" s="65"/>
      <c r="O8" s="65"/>
      <c r="P8" s="65"/>
      <c r="Q8" s="65"/>
      <c r="R8" s="62"/>
      <c r="S8" s="62"/>
    </row>
    <row r="9" spans="1:19" s="6" customFormat="1" ht="99" customHeight="1" thickBot="1">
      <c r="A9" s="77"/>
      <c r="B9" s="66"/>
      <c r="C9" s="66"/>
      <c r="D9" s="71"/>
      <c r="E9" s="66"/>
      <c r="F9" s="66"/>
      <c r="G9" s="66"/>
      <c r="H9" s="66"/>
      <c r="I9" s="71"/>
      <c r="J9" s="74"/>
      <c r="K9" s="66"/>
      <c r="L9" s="66"/>
      <c r="M9" s="66"/>
      <c r="N9" s="66"/>
      <c r="O9" s="66"/>
      <c r="P9" s="66"/>
      <c r="Q9" s="66"/>
      <c r="R9" s="63"/>
      <c r="S9" s="63"/>
    </row>
    <row r="10" spans="1:19" s="34" customFormat="1" ht="13.5" thickBot="1">
      <c r="A10" s="37"/>
      <c r="B10" s="38">
        <v>1</v>
      </c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8">
        <v>11</v>
      </c>
      <c r="M10" s="38">
        <v>12</v>
      </c>
      <c r="N10" s="38">
        <v>13</v>
      </c>
      <c r="O10" s="38">
        <v>14</v>
      </c>
      <c r="P10" s="38">
        <v>15</v>
      </c>
      <c r="Q10" s="38">
        <v>16</v>
      </c>
      <c r="R10" s="36" t="s">
        <v>18</v>
      </c>
      <c r="S10" s="38" t="s">
        <v>23</v>
      </c>
    </row>
    <row r="11" spans="1:19" s="34" customFormat="1" ht="13.5" thickBot="1">
      <c r="A11" s="37">
        <v>1</v>
      </c>
      <c r="B11" s="53" t="s">
        <v>148</v>
      </c>
      <c r="C11" s="54"/>
      <c r="D11" s="54">
        <v>13</v>
      </c>
      <c r="E11" s="54">
        <v>13</v>
      </c>
      <c r="F11" s="54"/>
      <c r="G11" s="54"/>
      <c r="H11" s="54"/>
      <c r="I11" s="54">
        <v>13</v>
      </c>
      <c r="J11" s="54"/>
      <c r="K11" s="54">
        <v>1</v>
      </c>
      <c r="L11" s="54">
        <v>12</v>
      </c>
      <c r="M11" s="54"/>
      <c r="N11" s="54"/>
      <c r="O11" s="54"/>
      <c r="P11" s="54">
        <v>6000</v>
      </c>
      <c r="Q11" s="54"/>
      <c r="R11" s="36"/>
      <c r="S11" s="38"/>
    </row>
    <row r="12" spans="1:19" s="34" customFormat="1" ht="13.5" thickBot="1">
      <c r="A12" s="37">
        <v>2</v>
      </c>
      <c r="B12" s="53" t="s">
        <v>147</v>
      </c>
      <c r="C12" s="54"/>
      <c r="D12" s="54">
        <v>5</v>
      </c>
      <c r="E12" s="54">
        <v>5</v>
      </c>
      <c r="F12" s="54"/>
      <c r="G12" s="54"/>
      <c r="H12" s="54"/>
      <c r="I12" s="54">
        <v>5</v>
      </c>
      <c r="J12" s="54"/>
      <c r="K12" s="54"/>
      <c r="L12" s="54">
        <v>5</v>
      </c>
      <c r="M12" s="54"/>
      <c r="N12" s="54"/>
      <c r="O12" s="54"/>
      <c r="P12" s="54">
        <v>5000</v>
      </c>
      <c r="Q12" s="54">
        <v>1</v>
      </c>
      <c r="R12" s="36"/>
      <c r="S12" s="38"/>
    </row>
    <row r="13" spans="1:19" s="34" customFormat="1" ht="13.5" thickBot="1">
      <c r="A13" s="37">
        <v>3</v>
      </c>
      <c r="B13" s="53" t="s">
        <v>149</v>
      </c>
      <c r="C13" s="54">
        <v>0</v>
      </c>
      <c r="D13" s="54">
        <v>3</v>
      </c>
      <c r="E13" s="54">
        <v>3</v>
      </c>
      <c r="F13" s="54"/>
      <c r="G13" s="54"/>
      <c r="H13" s="54"/>
      <c r="I13" s="54">
        <v>3</v>
      </c>
      <c r="J13" s="54"/>
      <c r="K13" s="54"/>
      <c r="L13" s="54">
        <v>3</v>
      </c>
      <c r="M13" s="54"/>
      <c r="N13" s="54"/>
      <c r="O13" s="54"/>
      <c r="P13" s="54">
        <v>1500</v>
      </c>
      <c r="Q13" s="54">
        <v>0</v>
      </c>
      <c r="R13" s="36"/>
      <c r="S13" s="38"/>
    </row>
    <row r="14" spans="1:19" s="34" customFormat="1" ht="13.5" thickBot="1">
      <c r="A14" s="37">
        <v>4</v>
      </c>
      <c r="B14" s="53"/>
      <c r="C14" s="54">
        <v>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>
        <v>0</v>
      </c>
      <c r="R14" s="36"/>
      <c r="S14" s="38"/>
    </row>
    <row r="15" spans="1:19" s="34" customFormat="1" ht="13.5" thickBot="1">
      <c r="A15" s="37">
        <v>5</v>
      </c>
      <c r="B15" s="53" t="s">
        <v>146</v>
      </c>
      <c r="C15" s="54">
        <v>0</v>
      </c>
      <c r="D15" s="54">
        <v>3</v>
      </c>
      <c r="E15" s="54">
        <v>3</v>
      </c>
      <c r="F15" s="54"/>
      <c r="G15" s="54"/>
      <c r="H15" s="54"/>
      <c r="I15" s="54">
        <v>3</v>
      </c>
      <c r="J15" s="54"/>
      <c r="K15" s="54"/>
      <c r="L15" s="54">
        <v>3</v>
      </c>
      <c r="M15" s="54"/>
      <c r="N15" s="54"/>
      <c r="O15" s="54"/>
      <c r="P15" s="54">
        <v>25500</v>
      </c>
      <c r="Q15" s="54">
        <v>4</v>
      </c>
      <c r="R15" s="36"/>
      <c r="S15" s="38"/>
    </row>
    <row r="16" spans="1:19" s="34" customFormat="1" ht="13.5" thickBot="1">
      <c r="A16" s="37">
        <v>6</v>
      </c>
      <c r="B16" s="53" t="s">
        <v>151</v>
      </c>
      <c r="C16" s="54">
        <v>0</v>
      </c>
      <c r="D16" s="54">
        <v>1</v>
      </c>
      <c r="E16" s="54">
        <v>1</v>
      </c>
      <c r="F16" s="54"/>
      <c r="G16" s="54"/>
      <c r="H16" s="54"/>
      <c r="I16" s="54">
        <v>1</v>
      </c>
      <c r="J16" s="54"/>
      <c r="K16" s="54"/>
      <c r="L16" s="54">
        <v>1</v>
      </c>
      <c r="M16" s="54"/>
      <c r="N16" s="54"/>
      <c r="O16" s="54"/>
      <c r="P16" s="54">
        <v>11000</v>
      </c>
      <c r="Q16" s="54">
        <v>2</v>
      </c>
      <c r="R16" s="36"/>
      <c r="S16" s="38"/>
    </row>
    <row r="17" spans="1:19" s="6" customFormat="1" ht="13.5" thickBot="1">
      <c r="A17" s="49">
        <v>7</v>
      </c>
      <c r="B17" s="55"/>
      <c r="C17" s="50">
        <v>0</v>
      </c>
      <c r="D17" s="51"/>
      <c r="E17" s="50"/>
      <c r="F17" s="52"/>
      <c r="G17" s="50"/>
      <c r="H17" s="50"/>
      <c r="I17" s="51"/>
      <c r="J17" s="50"/>
      <c r="K17" s="50"/>
      <c r="L17" s="50"/>
      <c r="M17" s="50"/>
      <c r="N17" s="50"/>
      <c r="O17" s="50"/>
      <c r="P17" s="50"/>
      <c r="Q17" s="50">
        <v>0</v>
      </c>
      <c r="R17" s="36">
        <f>SUM(F17,G17,H17,I17,O17)</f>
        <v>0</v>
      </c>
      <c r="S17" s="36">
        <f>SUM(J17:N17)</f>
        <v>0</v>
      </c>
    </row>
    <row r="18" spans="1:19" s="6" customFormat="1" ht="48.75" customHeight="1" thickBot="1">
      <c r="A18" s="56" t="s">
        <v>64</v>
      </c>
      <c r="B18" s="57"/>
      <c r="C18" s="58">
        <f>SUM(C11:C17)</f>
        <v>0</v>
      </c>
      <c r="D18" s="59">
        <f>SUM(D11:D17)</f>
        <v>25</v>
      </c>
      <c r="E18" s="58">
        <v>25</v>
      </c>
      <c r="F18" s="60"/>
      <c r="G18" s="58"/>
      <c r="H18" s="58"/>
      <c r="I18" s="59">
        <v>25</v>
      </c>
      <c r="J18" s="58"/>
      <c r="K18" s="58">
        <v>1</v>
      </c>
      <c r="L18" s="58">
        <v>24</v>
      </c>
      <c r="M18" s="58"/>
      <c r="N18" s="58"/>
      <c r="O18" s="58"/>
      <c r="P18" s="58">
        <f>SUM(P11:P17)</f>
        <v>49000</v>
      </c>
      <c r="Q18" s="58">
        <v>7</v>
      </c>
      <c r="R18" s="33">
        <f>SUM(R17:R17)</f>
        <v>0</v>
      </c>
      <c r="S18" s="33">
        <f>SUM(S17:S17)</f>
        <v>0</v>
      </c>
    </row>
    <row r="19" spans="4:19" s="6" customFormat="1" ht="12.75">
      <c r="D19" s="34"/>
      <c r="I19" s="34"/>
      <c r="R19" s="34"/>
      <c r="S19" s="34"/>
    </row>
    <row r="21" spans="5:19" ht="15.75">
      <c r="E21" s="1" t="s">
        <v>138</v>
      </c>
      <c r="I21" s="35"/>
      <c r="J21" s="7"/>
      <c r="K21" s="8"/>
      <c r="L21" s="7"/>
      <c r="M21" s="26" t="s">
        <v>135</v>
      </c>
      <c r="N21" s="6"/>
      <c r="O21" s="6"/>
      <c r="S21" s="35"/>
    </row>
    <row r="27" spans="3:19" ht="15.75">
      <c r="C27" s="29"/>
      <c r="R27"/>
      <c r="S27"/>
    </row>
    <row r="32" spans="12:19" ht="12.75">
      <c r="L32" s="25"/>
      <c r="R32"/>
      <c r="S32"/>
    </row>
  </sheetData>
  <sheetProtection/>
  <mergeCells count="21">
    <mergeCell ref="E6:E9"/>
    <mergeCell ref="F6:F9"/>
    <mergeCell ref="G6:G9"/>
    <mergeCell ref="A6:A9"/>
    <mergeCell ref="B6:B9"/>
    <mergeCell ref="C6:C9"/>
    <mergeCell ref="D6:D9"/>
    <mergeCell ref="H6:H9"/>
    <mergeCell ref="I6:I9"/>
    <mergeCell ref="K6:N6"/>
    <mergeCell ref="R6:R9"/>
    <mergeCell ref="J6:J9"/>
    <mergeCell ref="N7:N9"/>
    <mergeCell ref="K8:K9"/>
    <mergeCell ref="L8:L9"/>
    <mergeCell ref="S6:S9"/>
    <mergeCell ref="Q6:Q9"/>
    <mergeCell ref="K7:L7"/>
    <mergeCell ref="M7:M9"/>
    <mergeCell ref="O6:O9"/>
    <mergeCell ref="P6:P9"/>
  </mergeCells>
  <conditionalFormatting sqref="I17">
    <cfRule type="expression" priority="81" dxfId="1" stopIfTrue="1">
      <formula>$S$17&lt;&gt;$I$17</formula>
    </cfRule>
    <cfRule type="cellIs" priority="82" dxfId="0" operator="equal" stopIfTrue="1">
      <formula>0</formula>
    </cfRule>
  </conditionalFormatting>
  <conditionalFormatting sqref="D17">
    <cfRule type="expression" priority="111" dxfId="9" stopIfTrue="1">
      <formula>$R$17&lt;&gt;$D$17+$C$17</formula>
    </cfRule>
    <cfRule type="cellIs" priority="112" dxfId="0" operator="equal" stopIfTrue="1">
      <formula>0</formula>
    </cfRule>
  </conditionalFormatting>
  <printOptions/>
  <pageMargins left="0.1968503937007874" right="0.1968503937007874" top="0.98425196850393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43"/>
  <sheetViews>
    <sheetView showZeros="0" zoomScalePageLayoutView="0" workbookViewId="0" topLeftCell="A10">
      <selection activeCell="D5" sqref="D5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29.25390625" style="0" customWidth="1"/>
    <col min="4" max="4" width="13.75390625" style="0" customWidth="1"/>
    <col min="5" max="5" width="7.25390625" style="12" customWidth="1"/>
    <col min="6" max="6" width="9.75390625" style="0" customWidth="1"/>
    <col min="7" max="7" width="11.25390625" style="0" customWidth="1"/>
    <col min="8" max="8" width="9.25390625" style="42" hidden="1" customWidth="1"/>
  </cols>
  <sheetData>
    <row r="1" spans="1:4" ht="15.75">
      <c r="A1" s="10" t="s">
        <v>67</v>
      </c>
      <c r="D1" s="11"/>
    </row>
    <row r="2" ht="15.75">
      <c r="D2" s="13" t="s">
        <v>68</v>
      </c>
    </row>
    <row r="3" ht="15.75">
      <c r="D3" s="13" t="s">
        <v>69</v>
      </c>
    </row>
    <row r="4" ht="15.75">
      <c r="D4" s="13" t="s">
        <v>70</v>
      </c>
    </row>
    <row r="5" spans="3:4" ht="28.5" customHeight="1" thickBot="1">
      <c r="C5" s="23" t="s">
        <v>66</v>
      </c>
      <c r="D5" s="24" t="s">
        <v>145</v>
      </c>
    </row>
    <row r="6" spans="1:8" ht="26.25" thickBot="1">
      <c r="A6" s="94"/>
      <c r="B6" s="100"/>
      <c r="C6" s="100"/>
      <c r="D6" s="95"/>
      <c r="E6" s="14"/>
      <c r="F6" s="15" t="s">
        <v>71</v>
      </c>
      <c r="G6" s="16" t="s">
        <v>72</v>
      </c>
      <c r="H6" s="43" t="s">
        <v>141</v>
      </c>
    </row>
    <row r="7" spans="1:8" ht="25.5" customHeight="1" thickBot="1">
      <c r="A7" s="80" t="s">
        <v>73</v>
      </c>
      <c r="B7" s="101"/>
      <c r="C7" s="101"/>
      <c r="D7" s="102"/>
      <c r="E7" s="17">
        <v>1</v>
      </c>
      <c r="F7" s="39"/>
      <c r="G7" s="39"/>
      <c r="H7" s="41">
        <f>SUM(F8:F12)</f>
        <v>0</v>
      </c>
    </row>
    <row r="8" spans="1:8" ht="16.5" customHeight="1" thickBot="1">
      <c r="A8" s="78"/>
      <c r="B8" s="103"/>
      <c r="C8" s="80" t="s">
        <v>74</v>
      </c>
      <c r="D8" s="102"/>
      <c r="E8" s="17" t="s">
        <v>75</v>
      </c>
      <c r="F8" s="39"/>
      <c r="G8" s="39"/>
      <c r="H8" s="41"/>
    </row>
    <row r="9" spans="1:8" ht="27.75" customHeight="1" thickBot="1">
      <c r="A9" s="104"/>
      <c r="B9" s="105"/>
      <c r="C9" s="80" t="s">
        <v>76</v>
      </c>
      <c r="D9" s="102"/>
      <c r="E9" s="17" t="s">
        <v>77</v>
      </c>
      <c r="F9" s="39"/>
      <c r="G9" s="39"/>
      <c r="H9" s="41"/>
    </row>
    <row r="10" spans="1:8" ht="27.75" customHeight="1" thickBot="1">
      <c r="A10" s="104"/>
      <c r="B10" s="105"/>
      <c r="C10" s="80" t="s">
        <v>78</v>
      </c>
      <c r="D10" s="102"/>
      <c r="E10" s="17" t="s">
        <v>79</v>
      </c>
      <c r="F10" s="39"/>
      <c r="G10" s="39"/>
      <c r="H10" s="41"/>
    </row>
    <row r="11" spans="1:8" ht="27.75" customHeight="1" thickBot="1">
      <c r="A11" s="104"/>
      <c r="B11" s="105"/>
      <c r="C11" s="80" t="s">
        <v>80</v>
      </c>
      <c r="D11" s="102"/>
      <c r="E11" s="17" t="s">
        <v>81</v>
      </c>
      <c r="F11" s="39"/>
      <c r="G11" s="39"/>
      <c r="H11" s="41"/>
    </row>
    <row r="12" spans="1:8" ht="27" customHeight="1" thickBot="1">
      <c r="A12" s="106"/>
      <c r="B12" s="107"/>
      <c r="C12" s="80" t="s">
        <v>82</v>
      </c>
      <c r="D12" s="102"/>
      <c r="E12" s="17" t="s">
        <v>83</v>
      </c>
      <c r="F12" s="39"/>
      <c r="G12" s="39"/>
      <c r="H12" s="46"/>
    </row>
    <row r="13" spans="1:8" ht="25.5" customHeight="1" thickBot="1">
      <c r="A13" s="80" t="s">
        <v>84</v>
      </c>
      <c r="B13" s="87"/>
      <c r="C13" s="87"/>
      <c r="D13" s="81"/>
      <c r="E13" s="17">
        <v>2</v>
      </c>
      <c r="F13" s="40">
        <v>42</v>
      </c>
      <c r="G13" s="45">
        <v>64950</v>
      </c>
      <c r="H13" s="45">
        <f>SUM(F7,F14,F17,F23)</f>
        <v>42</v>
      </c>
    </row>
    <row r="14" spans="1:8" ht="26.25" customHeight="1" thickBot="1">
      <c r="A14" s="80" t="s">
        <v>85</v>
      </c>
      <c r="B14" s="87"/>
      <c r="C14" s="87"/>
      <c r="D14" s="81"/>
      <c r="E14" s="17">
        <v>3</v>
      </c>
      <c r="F14" s="40">
        <v>5</v>
      </c>
      <c r="G14" s="39">
        <v>3800</v>
      </c>
      <c r="H14" s="45">
        <f>SUM(F15:F16)</f>
        <v>5</v>
      </c>
    </row>
    <row r="15" spans="1:8" ht="18" customHeight="1" thickBot="1">
      <c r="A15" s="78"/>
      <c r="B15" s="79"/>
      <c r="C15" s="80" t="s">
        <v>86</v>
      </c>
      <c r="D15" s="81"/>
      <c r="E15" s="17" t="s">
        <v>87</v>
      </c>
      <c r="F15" s="40">
        <v>5</v>
      </c>
      <c r="G15" s="39">
        <v>3800</v>
      </c>
      <c r="H15" s="46"/>
    </row>
    <row r="16" spans="1:8" ht="25.5" customHeight="1" thickBot="1">
      <c r="A16" s="85"/>
      <c r="B16" s="86"/>
      <c r="C16" s="80" t="s">
        <v>82</v>
      </c>
      <c r="D16" s="81"/>
      <c r="E16" s="17" t="s">
        <v>88</v>
      </c>
      <c r="F16" s="40">
        <v>0</v>
      </c>
      <c r="G16" s="39">
        <v>0</v>
      </c>
      <c r="H16" s="46"/>
    </row>
    <row r="17" spans="1:8" ht="27" customHeight="1" thickBot="1">
      <c r="A17" s="80" t="s">
        <v>89</v>
      </c>
      <c r="B17" s="87"/>
      <c r="C17" s="87"/>
      <c r="D17" s="81"/>
      <c r="E17" s="17">
        <v>4</v>
      </c>
      <c r="F17" s="40">
        <v>37</v>
      </c>
      <c r="G17" s="39">
        <v>61150</v>
      </c>
      <c r="H17" s="45">
        <f>SUM(F18:F22)</f>
        <v>37</v>
      </c>
    </row>
    <row r="18" spans="1:8" ht="24" customHeight="1" thickBot="1">
      <c r="A18" s="94"/>
      <c r="B18" s="95"/>
      <c r="C18" s="80" t="s">
        <v>74</v>
      </c>
      <c r="D18" s="81"/>
      <c r="E18" s="17" t="s">
        <v>90</v>
      </c>
      <c r="F18" s="40">
        <v>0</v>
      </c>
      <c r="G18" s="39">
        <v>0</v>
      </c>
      <c r="H18" s="46"/>
    </row>
    <row r="19" spans="1:8" ht="26.25" customHeight="1" thickBot="1">
      <c r="A19" s="96"/>
      <c r="B19" s="97"/>
      <c r="C19" s="80" t="s">
        <v>76</v>
      </c>
      <c r="D19" s="81"/>
      <c r="E19" s="17" t="s">
        <v>91</v>
      </c>
      <c r="F19" s="40">
        <v>37</v>
      </c>
      <c r="G19" s="39">
        <v>61150</v>
      </c>
      <c r="H19" s="46"/>
    </row>
    <row r="20" spans="1:8" ht="25.5" customHeight="1" thickBot="1">
      <c r="A20" s="96"/>
      <c r="B20" s="97"/>
      <c r="C20" s="80" t="s">
        <v>78</v>
      </c>
      <c r="D20" s="81"/>
      <c r="E20" s="17" t="s">
        <v>92</v>
      </c>
      <c r="F20" s="40">
        <v>0</v>
      </c>
      <c r="G20" s="39">
        <v>0</v>
      </c>
      <c r="H20" s="46"/>
    </row>
    <row r="21" spans="1:8" ht="26.25" customHeight="1" thickBot="1">
      <c r="A21" s="96"/>
      <c r="B21" s="97"/>
      <c r="C21" s="80" t="s">
        <v>80</v>
      </c>
      <c r="D21" s="81"/>
      <c r="E21" s="17" t="s">
        <v>93</v>
      </c>
      <c r="F21" s="40">
        <v>0</v>
      </c>
      <c r="G21" s="39">
        <v>0</v>
      </c>
      <c r="H21" s="46"/>
    </row>
    <row r="22" spans="1:8" ht="25.5" customHeight="1" thickBot="1">
      <c r="A22" s="98"/>
      <c r="B22" s="99"/>
      <c r="C22" s="80" t="s">
        <v>82</v>
      </c>
      <c r="D22" s="81"/>
      <c r="E22" s="17" t="s">
        <v>94</v>
      </c>
      <c r="F22" s="40">
        <v>0</v>
      </c>
      <c r="G22" s="39">
        <v>0</v>
      </c>
      <c r="H22" s="46"/>
    </row>
    <row r="23" spans="1:8" ht="39.75" customHeight="1" thickBot="1">
      <c r="A23" s="80" t="s">
        <v>95</v>
      </c>
      <c r="B23" s="87"/>
      <c r="C23" s="87"/>
      <c r="D23" s="81"/>
      <c r="E23" s="17">
        <v>5</v>
      </c>
      <c r="F23" s="40">
        <v>0</v>
      </c>
      <c r="G23" s="39">
        <v>0</v>
      </c>
      <c r="H23" s="45">
        <f>SUM(F24:F29)</f>
        <v>0</v>
      </c>
    </row>
    <row r="24" spans="1:8" ht="44.25" customHeight="1" thickBot="1">
      <c r="A24" s="88"/>
      <c r="B24" s="89"/>
      <c r="C24" s="80" t="s">
        <v>96</v>
      </c>
      <c r="D24" s="81"/>
      <c r="E24" s="17" t="s">
        <v>97</v>
      </c>
      <c r="F24" s="39">
        <v>0</v>
      </c>
      <c r="G24" s="39">
        <v>0</v>
      </c>
      <c r="H24" s="41"/>
    </row>
    <row r="25" spans="1:8" ht="54" customHeight="1" thickBot="1">
      <c r="A25" s="90"/>
      <c r="B25" s="91"/>
      <c r="C25" s="82" t="s">
        <v>98</v>
      </c>
      <c r="D25" s="84"/>
      <c r="E25" s="17" t="s">
        <v>99</v>
      </c>
      <c r="F25" s="18">
        <v>0</v>
      </c>
      <c r="G25" s="18">
        <v>0</v>
      </c>
      <c r="H25" s="41"/>
    </row>
    <row r="26" spans="1:8" ht="56.25" customHeight="1" thickBot="1">
      <c r="A26" s="90"/>
      <c r="B26" s="91"/>
      <c r="C26" s="82" t="s">
        <v>100</v>
      </c>
      <c r="D26" s="84"/>
      <c r="E26" s="17" t="s">
        <v>101</v>
      </c>
      <c r="F26" s="18">
        <v>0</v>
      </c>
      <c r="G26" s="18">
        <v>0</v>
      </c>
      <c r="H26" s="41"/>
    </row>
    <row r="27" spans="1:8" ht="51.75" customHeight="1" thickBot="1">
      <c r="A27" s="90"/>
      <c r="B27" s="91"/>
      <c r="C27" s="82" t="s">
        <v>102</v>
      </c>
      <c r="D27" s="84"/>
      <c r="E27" s="17" t="s">
        <v>103</v>
      </c>
      <c r="F27" s="18">
        <v>0</v>
      </c>
      <c r="G27" s="18">
        <v>0</v>
      </c>
      <c r="H27" s="41"/>
    </row>
    <row r="28" spans="1:8" ht="19.5" customHeight="1" thickBot="1">
      <c r="A28" s="90"/>
      <c r="B28" s="91"/>
      <c r="C28" s="82" t="s">
        <v>104</v>
      </c>
      <c r="D28" s="84"/>
      <c r="E28" s="17" t="s">
        <v>105</v>
      </c>
      <c r="F28" s="18">
        <v>0</v>
      </c>
      <c r="G28" s="18">
        <v>0</v>
      </c>
      <c r="H28" s="41"/>
    </row>
    <row r="29" spans="1:8" ht="55.5" customHeight="1" thickBot="1">
      <c r="A29" s="92"/>
      <c r="B29" s="93"/>
      <c r="C29" s="82" t="s">
        <v>106</v>
      </c>
      <c r="D29" s="84"/>
      <c r="E29" s="17" t="s">
        <v>107</v>
      </c>
      <c r="F29" s="18">
        <v>0</v>
      </c>
      <c r="G29" s="18">
        <v>0</v>
      </c>
      <c r="H29" s="41"/>
    </row>
    <row r="30" spans="1:8" ht="77.25" customHeight="1" thickBot="1">
      <c r="A30" s="82" t="s">
        <v>108</v>
      </c>
      <c r="B30" s="83"/>
      <c r="C30" s="83"/>
      <c r="D30" s="84"/>
      <c r="E30" s="17">
        <v>6</v>
      </c>
      <c r="F30" s="18">
        <v>0</v>
      </c>
      <c r="G30" s="18">
        <v>0</v>
      </c>
      <c r="H30" s="41"/>
    </row>
    <row r="31" spans="1:8" ht="55.5" customHeight="1" thickBot="1">
      <c r="A31" s="78"/>
      <c r="B31" s="79"/>
      <c r="C31" s="80" t="s">
        <v>109</v>
      </c>
      <c r="D31" s="81"/>
      <c r="E31" s="17" t="s">
        <v>110</v>
      </c>
      <c r="F31" s="18">
        <v>0</v>
      </c>
      <c r="G31" s="18">
        <v>0</v>
      </c>
      <c r="H31" s="41"/>
    </row>
    <row r="32" spans="1:8" ht="42" customHeight="1" thickBot="1">
      <c r="A32" s="85"/>
      <c r="B32" s="86"/>
      <c r="C32" s="80" t="s">
        <v>111</v>
      </c>
      <c r="D32" s="81"/>
      <c r="E32" s="17" t="s">
        <v>110</v>
      </c>
      <c r="F32" s="18">
        <v>0</v>
      </c>
      <c r="G32" s="18">
        <v>0</v>
      </c>
      <c r="H32" s="41"/>
    </row>
    <row r="33" spans="1:8" ht="54" customHeight="1" thickBot="1">
      <c r="A33" s="82" t="s">
        <v>112</v>
      </c>
      <c r="B33" s="83"/>
      <c r="C33" s="83"/>
      <c r="D33" s="84"/>
      <c r="E33" s="17">
        <v>7</v>
      </c>
      <c r="F33" s="18"/>
      <c r="G33" s="18"/>
      <c r="H33" s="41"/>
    </row>
    <row r="34" spans="1:8" ht="54.75" customHeight="1" thickBot="1">
      <c r="A34" s="82" t="s">
        <v>113</v>
      </c>
      <c r="B34" s="83"/>
      <c r="C34" s="83"/>
      <c r="D34" s="84"/>
      <c r="E34" s="17">
        <v>8</v>
      </c>
      <c r="F34" s="18"/>
      <c r="G34" s="18"/>
      <c r="H34" s="41"/>
    </row>
    <row r="35" spans="1:8" ht="54" customHeight="1" thickBot="1">
      <c r="A35" s="82" t="s">
        <v>114</v>
      </c>
      <c r="B35" s="83"/>
      <c r="C35" s="83"/>
      <c r="D35" s="84"/>
      <c r="E35" s="17">
        <v>9</v>
      </c>
      <c r="F35" s="18"/>
      <c r="G35" s="18"/>
      <c r="H35" s="41"/>
    </row>
    <row r="36" spans="1:8" ht="18.75" customHeight="1" thickBot="1">
      <c r="A36" s="78"/>
      <c r="B36" s="79"/>
      <c r="C36" s="80" t="s">
        <v>115</v>
      </c>
      <c r="D36" s="81"/>
      <c r="E36" s="17" t="s">
        <v>116</v>
      </c>
      <c r="F36" s="18"/>
      <c r="G36" s="18"/>
      <c r="H36" s="41"/>
    </row>
    <row r="37" spans="1:8" ht="30.75" customHeight="1" thickBot="1">
      <c r="A37" s="78"/>
      <c r="B37" s="79"/>
      <c r="C37" s="80" t="s">
        <v>117</v>
      </c>
      <c r="D37" s="81"/>
      <c r="E37" s="17" t="s">
        <v>118</v>
      </c>
      <c r="F37" s="18"/>
      <c r="G37" s="18"/>
      <c r="H37" s="41"/>
    </row>
    <row r="38" spans="1:8" ht="42.75" customHeight="1" thickBot="1">
      <c r="A38" s="78"/>
      <c r="B38" s="79"/>
      <c r="C38" s="80" t="s">
        <v>134</v>
      </c>
      <c r="D38" s="81"/>
      <c r="E38" s="17" t="s">
        <v>119</v>
      </c>
      <c r="F38" s="18"/>
      <c r="G38" s="18"/>
      <c r="H38" s="41"/>
    </row>
    <row r="39" spans="1:8" ht="53.25" customHeight="1" thickBot="1">
      <c r="A39" s="82" t="s">
        <v>120</v>
      </c>
      <c r="B39" s="83"/>
      <c r="C39" s="83"/>
      <c r="D39" s="84"/>
      <c r="E39" s="17">
        <v>10</v>
      </c>
      <c r="F39" s="18"/>
      <c r="G39" s="18"/>
      <c r="H39" s="41"/>
    </row>
    <row r="42" spans="1:10" ht="15.75">
      <c r="A42" s="26" t="s">
        <v>137</v>
      </c>
      <c r="E42"/>
      <c r="G42" s="6"/>
      <c r="H42" s="44"/>
      <c r="I42" s="27"/>
      <c r="J42" s="6"/>
    </row>
    <row r="43" spans="1:10" ht="15.75">
      <c r="A43" s="26" t="s">
        <v>136</v>
      </c>
      <c r="D43" s="7"/>
      <c r="E43" s="28"/>
      <c r="F43" s="26" t="s">
        <v>135</v>
      </c>
      <c r="G43" s="6"/>
      <c r="H43" s="44"/>
      <c r="I43" s="6"/>
      <c r="J43" s="6"/>
    </row>
  </sheetData>
  <sheetProtection/>
  <mergeCells count="42">
    <mergeCell ref="A6:D6"/>
    <mergeCell ref="A7:D7"/>
    <mergeCell ref="A8:B12"/>
    <mergeCell ref="C8:D8"/>
    <mergeCell ref="C9:D9"/>
    <mergeCell ref="C10:D10"/>
    <mergeCell ref="C11:D11"/>
    <mergeCell ref="C12:D12"/>
    <mergeCell ref="A13:D13"/>
    <mergeCell ref="A14:D14"/>
    <mergeCell ref="A15:B16"/>
    <mergeCell ref="C15:D15"/>
    <mergeCell ref="C16:D16"/>
    <mergeCell ref="A17:D17"/>
    <mergeCell ref="A18:B22"/>
    <mergeCell ref="C18:D18"/>
    <mergeCell ref="C19:D19"/>
    <mergeCell ref="C20:D20"/>
    <mergeCell ref="C21:D21"/>
    <mergeCell ref="C22:D22"/>
    <mergeCell ref="A23:D23"/>
    <mergeCell ref="A24:B29"/>
    <mergeCell ref="C24:D24"/>
    <mergeCell ref="C25:D25"/>
    <mergeCell ref="C26:D26"/>
    <mergeCell ref="C27:D27"/>
    <mergeCell ref="C28:D28"/>
    <mergeCell ref="C29:D29"/>
    <mergeCell ref="A30:D30"/>
    <mergeCell ref="A33:D33"/>
    <mergeCell ref="A34:D34"/>
    <mergeCell ref="A31:B32"/>
    <mergeCell ref="C31:D31"/>
    <mergeCell ref="C32:D32"/>
    <mergeCell ref="A36:B36"/>
    <mergeCell ref="C36:D36"/>
    <mergeCell ref="A37:B37"/>
    <mergeCell ref="C37:D37"/>
    <mergeCell ref="A35:D35"/>
    <mergeCell ref="A39:D39"/>
    <mergeCell ref="A38:B38"/>
    <mergeCell ref="C38:D38"/>
  </mergeCells>
  <conditionalFormatting sqref="F23 F17">
    <cfRule type="expression" priority="1" dxfId="5" stopIfTrue="1">
      <formula>$H17&lt;&gt;$F17</formula>
    </cfRule>
    <cfRule type="cellIs" priority="2" dxfId="0" operator="equal" stopIfTrue="1">
      <formula>0</formula>
    </cfRule>
  </conditionalFormatting>
  <conditionalFormatting sqref="F14">
    <cfRule type="expression" priority="3" dxfId="5" stopIfTrue="1">
      <formula>$H$14&lt;&gt;$F$14</formula>
    </cfRule>
    <cfRule type="cellIs" priority="4" dxfId="0" operator="equal" stopIfTrue="1">
      <formula>0</formula>
    </cfRule>
  </conditionalFormatting>
  <conditionalFormatting sqref="F7">
    <cfRule type="expression" priority="5" dxfId="3" stopIfTrue="1">
      <formula>$H$7&lt;&gt;$F$7</formula>
    </cfRule>
    <cfRule type="cellIs" priority="6" dxfId="0" operator="equal" stopIfTrue="1">
      <formula>0</formula>
    </cfRule>
  </conditionalFormatting>
  <conditionalFormatting sqref="F13">
    <cfRule type="expression" priority="7" dxfId="1" stopIfTrue="1">
      <formula>$H$13&lt;&gt;$F$13+$F$7</formula>
    </cfRule>
    <cfRule type="cellIs" priority="8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51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8.25390625" style="0" customWidth="1"/>
    <col min="2" max="2" width="12.00390625" style="0" customWidth="1"/>
    <col min="3" max="4" width="12.25390625" style="0" customWidth="1"/>
    <col min="5" max="5" width="11.75390625" style="0" customWidth="1"/>
    <col min="6" max="6" width="13.25390625" style="0" customWidth="1"/>
    <col min="13" max="13" width="6.75390625" style="0" customWidth="1"/>
  </cols>
  <sheetData>
    <row r="1" ht="15.75">
      <c r="A1" s="9" t="s">
        <v>0</v>
      </c>
    </row>
    <row r="2" ht="15.75">
      <c r="F2" s="1" t="s">
        <v>133</v>
      </c>
    </row>
    <row r="3" ht="15.75">
      <c r="F3" s="13" t="s">
        <v>70</v>
      </c>
    </row>
    <row r="4" spans="5:7" ht="15.75">
      <c r="E4" s="9" t="s">
        <v>66</v>
      </c>
      <c r="F4" s="22"/>
      <c r="G4" s="22"/>
    </row>
    <row r="5" ht="13.5" thickBot="1"/>
    <row r="6" spans="1:13" ht="18" customHeight="1" thickBot="1">
      <c r="A6" s="118"/>
      <c r="B6" s="75" t="s">
        <v>1</v>
      </c>
      <c r="C6" s="120" t="s">
        <v>122</v>
      </c>
      <c r="D6" s="120" t="s">
        <v>123</v>
      </c>
      <c r="E6" s="120" t="s">
        <v>124</v>
      </c>
      <c r="F6" s="120" t="s">
        <v>125</v>
      </c>
      <c r="G6" s="108" t="s">
        <v>126</v>
      </c>
      <c r="H6" s="113"/>
      <c r="I6" s="113"/>
      <c r="J6" s="113"/>
      <c r="K6" s="109"/>
      <c r="L6" s="114" t="s">
        <v>127</v>
      </c>
      <c r="M6" s="115"/>
    </row>
    <row r="7" spans="1:13" ht="168.75" customHeight="1" thickBot="1">
      <c r="A7" s="119"/>
      <c r="B7" s="77"/>
      <c r="C7" s="121"/>
      <c r="D7" s="121"/>
      <c r="E7" s="121"/>
      <c r="F7" s="121"/>
      <c r="G7" s="3" t="s">
        <v>128</v>
      </c>
      <c r="H7" s="3" t="s">
        <v>129</v>
      </c>
      <c r="I7" s="3" t="s">
        <v>130</v>
      </c>
      <c r="J7" s="3" t="s">
        <v>131</v>
      </c>
      <c r="K7" s="3" t="s">
        <v>132</v>
      </c>
      <c r="L7" s="116"/>
      <c r="M7" s="117"/>
    </row>
    <row r="8" spans="1:13" ht="13.5" thickBot="1">
      <c r="A8" s="2"/>
      <c r="B8" s="3" t="s">
        <v>16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108" t="s">
        <v>26</v>
      </c>
      <c r="M8" s="109"/>
    </row>
    <row r="9" spans="1:13" ht="13.5" thickBot="1">
      <c r="A9" s="110" t="s">
        <v>27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13.5" thickBot="1">
      <c r="A10" s="2">
        <v>1</v>
      </c>
      <c r="B10" s="3" t="s">
        <v>28</v>
      </c>
      <c r="C10" s="19"/>
      <c r="D10" s="19"/>
      <c r="E10" s="19"/>
      <c r="F10" s="3"/>
      <c r="G10" s="3"/>
      <c r="H10" s="3"/>
      <c r="I10" s="3"/>
      <c r="J10" s="3"/>
      <c r="K10" s="3"/>
      <c r="L10" s="108"/>
      <c r="M10" s="109"/>
    </row>
    <row r="11" spans="1:13" ht="13.5" thickBot="1">
      <c r="A11" s="2">
        <f aca="true" t="shared" si="0" ref="A11:A26">A10+1</f>
        <v>2</v>
      </c>
      <c r="B11" s="3" t="s">
        <v>29</v>
      </c>
      <c r="C11" s="19"/>
      <c r="D11" s="19"/>
      <c r="E11" s="19"/>
      <c r="F11" s="3"/>
      <c r="G11" s="3"/>
      <c r="H11" s="3"/>
      <c r="I11" s="3"/>
      <c r="J11" s="3"/>
      <c r="K11" s="3"/>
      <c r="L11" s="108"/>
      <c r="M11" s="109"/>
    </row>
    <row r="12" spans="1:13" ht="13.5" thickBot="1">
      <c r="A12" s="2">
        <f t="shared" si="0"/>
        <v>3</v>
      </c>
      <c r="B12" s="3" t="s">
        <v>30</v>
      </c>
      <c r="C12" s="19"/>
      <c r="D12" s="19"/>
      <c r="E12" s="19"/>
      <c r="F12" s="3"/>
      <c r="G12" s="3"/>
      <c r="H12" s="3"/>
      <c r="I12" s="3"/>
      <c r="J12" s="3"/>
      <c r="K12" s="3"/>
      <c r="L12" s="108"/>
      <c r="M12" s="109"/>
    </row>
    <row r="13" spans="1:13" ht="13.5" thickBot="1">
      <c r="A13" s="2">
        <f t="shared" si="0"/>
        <v>4</v>
      </c>
      <c r="B13" s="3" t="s">
        <v>31</v>
      </c>
      <c r="C13" s="19"/>
      <c r="D13" s="19"/>
      <c r="E13" s="19"/>
      <c r="F13" s="3"/>
      <c r="G13" s="3"/>
      <c r="H13" s="3"/>
      <c r="I13" s="3"/>
      <c r="J13" s="3"/>
      <c r="K13" s="3"/>
      <c r="L13" s="108"/>
      <c r="M13" s="109"/>
    </row>
    <row r="14" spans="1:13" ht="13.5" thickBot="1">
      <c r="A14" s="2">
        <f t="shared" si="0"/>
        <v>5</v>
      </c>
      <c r="B14" s="3" t="s">
        <v>142</v>
      </c>
      <c r="C14" s="19"/>
      <c r="D14" s="19"/>
      <c r="E14" s="19"/>
      <c r="F14" s="3"/>
      <c r="G14" s="3"/>
      <c r="H14" s="3"/>
      <c r="I14" s="3"/>
      <c r="J14" s="3"/>
      <c r="K14" s="3"/>
      <c r="L14" s="47"/>
      <c r="M14" s="48"/>
    </row>
    <row r="15" spans="1:13" ht="13.5" thickBot="1">
      <c r="A15" s="2">
        <f t="shared" si="0"/>
        <v>6</v>
      </c>
      <c r="B15" s="3" t="s">
        <v>143</v>
      </c>
      <c r="C15" s="19"/>
      <c r="D15" s="19"/>
      <c r="E15" s="19"/>
      <c r="F15" s="3"/>
      <c r="G15" s="3"/>
      <c r="H15" s="3"/>
      <c r="I15" s="3"/>
      <c r="J15" s="3"/>
      <c r="K15" s="3"/>
      <c r="L15" s="47"/>
      <c r="M15" s="48"/>
    </row>
    <row r="16" spans="1:13" ht="13.5" thickBot="1">
      <c r="A16" s="2">
        <f t="shared" si="0"/>
        <v>7</v>
      </c>
      <c r="B16" s="3" t="s">
        <v>144</v>
      </c>
      <c r="C16" s="19"/>
      <c r="D16" s="19"/>
      <c r="E16" s="19"/>
      <c r="F16" s="3"/>
      <c r="G16" s="3"/>
      <c r="H16" s="3"/>
      <c r="I16" s="3"/>
      <c r="J16" s="3"/>
      <c r="K16" s="3"/>
      <c r="L16" s="47"/>
      <c r="M16" s="48"/>
    </row>
    <row r="17" spans="1:13" ht="13.5" thickBot="1">
      <c r="A17" s="2">
        <f t="shared" si="0"/>
        <v>8</v>
      </c>
      <c r="B17" s="3" t="s">
        <v>32</v>
      </c>
      <c r="C17" s="19"/>
      <c r="D17" s="19"/>
      <c r="E17" s="19"/>
      <c r="F17" s="3"/>
      <c r="G17" s="3"/>
      <c r="H17" s="3"/>
      <c r="I17" s="3"/>
      <c r="J17" s="3"/>
      <c r="K17" s="3"/>
      <c r="L17" s="108"/>
      <c r="M17" s="109"/>
    </row>
    <row r="18" spans="1:13" ht="13.5" thickBot="1">
      <c r="A18" s="2">
        <f t="shared" si="0"/>
        <v>9</v>
      </c>
      <c r="B18" s="3" t="s">
        <v>33</v>
      </c>
      <c r="C18" s="19"/>
      <c r="D18" s="19"/>
      <c r="E18" s="19"/>
      <c r="F18" s="3"/>
      <c r="G18" s="3"/>
      <c r="H18" s="3"/>
      <c r="I18" s="3"/>
      <c r="J18" s="3"/>
      <c r="K18" s="3"/>
      <c r="L18" s="108"/>
      <c r="M18" s="109"/>
    </row>
    <row r="19" spans="1:13" ht="13.5" thickBot="1">
      <c r="A19" s="2">
        <f t="shared" si="0"/>
        <v>10</v>
      </c>
      <c r="B19" s="3" t="s">
        <v>34</v>
      </c>
      <c r="C19" s="19"/>
      <c r="D19" s="19"/>
      <c r="E19" s="19"/>
      <c r="F19" s="3"/>
      <c r="G19" s="3"/>
      <c r="H19" s="3"/>
      <c r="I19" s="3"/>
      <c r="J19" s="3"/>
      <c r="K19" s="3"/>
      <c r="L19" s="108"/>
      <c r="M19" s="109"/>
    </row>
    <row r="20" spans="1:13" ht="13.5" thickBot="1">
      <c r="A20" s="2">
        <f t="shared" si="0"/>
        <v>11</v>
      </c>
      <c r="B20" s="3" t="s">
        <v>35</v>
      </c>
      <c r="C20" s="19"/>
      <c r="D20" s="19"/>
      <c r="E20" s="19"/>
      <c r="F20" s="3"/>
      <c r="G20" s="3"/>
      <c r="H20" s="3"/>
      <c r="I20" s="3"/>
      <c r="J20" s="3"/>
      <c r="K20" s="3"/>
      <c r="L20" s="108"/>
      <c r="M20" s="109"/>
    </row>
    <row r="21" spans="1:13" ht="13.5" thickBot="1">
      <c r="A21" s="2">
        <f t="shared" si="0"/>
        <v>12</v>
      </c>
      <c r="B21" s="3" t="s">
        <v>36</v>
      </c>
      <c r="C21" s="19"/>
      <c r="D21" s="19"/>
      <c r="E21" s="19"/>
      <c r="F21" s="3"/>
      <c r="G21" s="3"/>
      <c r="H21" s="3"/>
      <c r="I21" s="3"/>
      <c r="J21" s="3"/>
      <c r="K21" s="3"/>
      <c r="L21" s="108"/>
      <c r="M21" s="109"/>
    </row>
    <row r="22" spans="1:13" ht="13.5" thickBot="1">
      <c r="A22" s="2">
        <f t="shared" si="0"/>
        <v>13</v>
      </c>
      <c r="B22" s="3" t="s">
        <v>37</v>
      </c>
      <c r="C22" s="19"/>
      <c r="D22" s="19"/>
      <c r="E22" s="19"/>
      <c r="F22" s="3"/>
      <c r="G22" s="3"/>
      <c r="H22" s="3"/>
      <c r="I22" s="3"/>
      <c r="J22" s="3"/>
      <c r="K22" s="3"/>
      <c r="L22" s="108"/>
      <c r="M22" s="109"/>
    </row>
    <row r="23" spans="1:13" ht="13.5" thickBot="1">
      <c r="A23" s="2">
        <f t="shared" si="0"/>
        <v>14</v>
      </c>
      <c r="B23" s="3" t="s">
        <v>38</v>
      </c>
      <c r="C23" s="19"/>
      <c r="D23" s="19"/>
      <c r="E23" s="19"/>
      <c r="F23" s="3"/>
      <c r="G23" s="3"/>
      <c r="H23" s="3"/>
      <c r="I23" s="3"/>
      <c r="J23" s="3"/>
      <c r="K23" s="3"/>
      <c r="L23" s="108"/>
      <c r="M23" s="109"/>
    </row>
    <row r="24" spans="1:13" ht="13.5" thickBot="1">
      <c r="A24" s="2">
        <f t="shared" si="0"/>
        <v>15</v>
      </c>
      <c r="B24" s="3" t="s">
        <v>39</v>
      </c>
      <c r="C24" s="19"/>
      <c r="D24" s="19"/>
      <c r="E24" s="19"/>
      <c r="F24" s="3"/>
      <c r="G24" s="3"/>
      <c r="H24" s="3"/>
      <c r="I24" s="3"/>
      <c r="J24" s="3"/>
      <c r="K24" s="3"/>
      <c r="L24" s="108"/>
      <c r="M24" s="109"/>
    </row>
    <row r="25" spans="1:13" ht="13.5" thickBot="1">
      <c r="A25" s="2">
        <f t="shared" si="0"/>
        <v>16</v>
      </c>
      <c r="B25" s="3" t="s">
        <v>40</v>
      </c>
      <c r="C25" s="19"/>
      <c r="D25" s="19"/>
      <c r="E25" s="19"/>
      <c r="F25" s="3"/>
      <c r="G25" s="3"/>
      <c r="H25" s="3"/>
      <c r="I25" s="3"/>
      <c r="J25" s="3"/>
      <c r="K25" s="3"/>
      <c r="L25" s="108"/>
      <c r="M25" s="109"/>
    </row>
    <row r="26" spans="1:13" ht="13.5" thickBot="1">
      <c r="A26" s="2">
        <f t="shared" si="0"/>
        <v>17</v>
      </c>
      <c r="B26" s="3" t="s">
        <v>41</v>
      </c>
      <c r="C26" s="19"/>
      <c r="D26" s="19"/>
      <c r="E26" s="19"/>
      <c r="F26" s="3"/>
      <c r="G26" s="3"/>
      <c r="H26" s="3"/>
      <c r="I26" s="3"/>
      <c r="J26" s="3"/>
      <c r="K26" s="3"/>
      <c r="L26" s="108"/>
      <c r="M26" s="109"/>
    </row>
    <row r="27" spans="1:13" ht="13.5" thickBot="1">
      <c r="A27" s="110" t="s">
        <v>42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</row>
    <row r="28" spans="1:13" ht="13.5" thickBot="1">
      <c r="A28" s="2">
        <v>18</v>
      </c>
      <c r="B28" s="3" t="s">
        <v>43</v>
      </c>
      <c r="C28" s="19"/>
      <c r="D28" s="19"/>
      <c r="E28" s="19"/>
      <c r="F28" s="3"/>
      <c r="G28" s="3"/>
      <c r="H28" s="3"/>
      <c r="I28" s="3"/>
      <c r="J28" s="3"/>
      <c r="K28" s="3"/>
      <c r="L28" s="108"/>
      <c r="M28" s="109"/>
    </row>
    <row r="29" spans="1:13" ht="13.5" thickBot="1">
      <c r="A29" s="2">
        <f aca="true" t="shared" si="1" ref="A29:A36">A28+1</f>
        <v>19</v>
      </c>
      <c r="B29" s="3" t="s">
        <v>44</v>
      </c>
      <c r="C29" s="19"/>
      <c r="D29" s="19"/>
      <c r="E29" s="19"/>
      <c r="F29" s="3"/>
      <c r="G29" s="3"/>
      <c r="H29" s="3"/>
      <c r="I29" s="3"/>
      <c r="J29" s="3"/>
      <c r="K29" s="3"/>
      <c r="L29" s="108"/>
      <c r="M29" s="109"/>
    </row>
    <row r="30" spans="1:13" ht="13.5" thickBot="1">
      <c r="A30" s="2">
        <f t="shared" si="1"/>
        <v>20</v>
      </c>
      <c r="B30" s="3" t="s">
        <v>45</v>
      </c>
      <c r="C30" s="19"/>
      <c r="D30" s="19"/>
      <c r="E30" s="19"/>
      <c r="F30" s="3"/>
      <c r="G30" s="3"/>
      <c r="H30" s="3"/>
      <c r="I30" s="3"/>
      <c r="J30" s="3"/>
      <c r="K30" s="3"/>
      <c r="L30" s="108"/>
      <c r="M30" s="109"/>
    </row>
    <row r="31" spans="1:13" ht="13.5" thickBot="1">
      <c r="A31" s="2">
        <f t="shared" si="1"/>
        <v>21</v>
      </c>
      <c r="B31" s="3" t="s">
        <v>46</v>
      </c>
      <c r="C31" s="19"/>
      <c r="D31" s="19"/>
      <c r="E31" s="19"/>
      <c r="F31" s="3"/>
      <c r="G31" s="3"/>
      <c r="H31" s="3"/>
      <c r="I31" s="3"/>
      <c r="J31" s="3"/>
      <c r="K31" s="3"/>
      <c r="L31" s="108"/>
      <c r="M31" s="109"/>
    </row>
    <row r="32" spans="1:13" ht="13.5" thickBot="1">
      <c r="A32" s="2">
        <f t="shared" si="1"/>
        <v>22</v>
      </c>
      <c r="B32" s="3" t="s">
        <v>47</v>
      </c>
      <c r="C32" s="19"/>
      <c r="D32" s="19"/>
      <c r="E32" s="19"/>
      <c r="F32" s="3"/>
      <c r="G32" s="3"/>
      <c r="H32" s="3"/>
      <c r="I32" s="3"/>
      <c r="J32" s="3"/>
      <c r="K32" s="3"/>
      <c r="L32" s="108"/>
      <c r="M32" s="109"/>
    </row>
    <row r="33" spans="1:13" ht="13.5" thickBot="1">
      <c r="A33" s="2">
        <f t="shared" si="1"/>
        <v>23</v>
      </c>
      <c r="B33" s="3" t="s">
        <v>48</v>
      </c>
      <c r="C33" s="19"/>
      <c r="D33" s="19"/>
      <c r="E33" s="19"/>
      <c r="F33" s="3"/>
      <c r="G33" s="3"/>
      <c r="H33" s="3"/>
      <c r="I33" s="3"/>
      <c r="J33" s="3"/>
      <c r="K33" s="3"/>
      <c r="L33" s="108"/>
      <c r="M33" s="109"/>
    </row>
    <row r="34" spans="1:13" ht="13.5" thickBot="1">
      <c r="A34" s="2">
        <f t="shared" si="1"/>
        <v>24</v>
      </c>
      <c r="B34" s="3" t="s">
        <v>49</v>
      </c>
      <c r="C34" s="19"/>
      <c r="D34" s="19"/>
      <c r="E34" s="19"/>
      <c r="F34" s="3"/>
      <c r="G34" s="3"/>
      <c r="H34" s="3"/>
      <c r="I34" s="3"/>
      <c r="J34" s="3"/>
      <c r="K34" s="3"/>
      <c r="L34" s="108"/>
      <c r="M34" s="109"/>
    </row>
    <row r="35" spans="1:13" ht="13.5" thickBot="1">
      <c r="A35" s="2">
        <f t="shared" si="1"/>
        <v>25</v>
      </c>
      <c r="B35" s="3" t="s">
        <v>50</v>
      </c>
      <c r="C35" s="19"/>
      <c r="D35" s="19"/>
      <c r="E35" s="19"/>
      <c r="F35" s="3"/>
      <c r="G35" s="3"/>
      <c r="H35" s="3"/>
      <c r="I35" s="3"/>
      <c r="J35" s="3"/>
      <c r="K35" s="3"/>
      <c r="L35" s="108"/>
      <c r="M35" s="109"/>
    </row>
    <row r="36" spans="1:13" ht="13.5" thickBot="1">
      <c r="A36" s="2">
        <f t="shared" si="1"/>
        <v>26</v>
      </c>
      <c r="B36" s="3" t="s">
        <v>51</v>
      </c>
      <c r="C36" s="19"/>
      <c r="D36" s="19"/>
      <c r="E36" s="19"/>
      <c r="F36" s="3"/>
      <c r="G36" s="3"/>
      <c r="H36" s="3"/>
      <c r="I36" s="3"/>
      <c r="J36" s="3"/>
      <c r="K36" s="3"/>
      <c r="L36" s="108"/>
      <c r="M36" s="109"/>
    </row>
    <row r="37" spans="1:13" ht="13.5" thickBot="1">
      <c r="A37" s="110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2"/>
    </row>
    <row r="38" spans="1:13" ht="13.5" thickBot="1">
      <c r="A38" s="2">
        <v>27</v>
      </c>
      <c r="B38" s="3" t="s">
        <v>52</v>
      </c>
      <c r="C38" s="19"/>
      <c r="D38" s="19"/>
      <c r="E38" s="19"/>
      <c r="F38" s="3"/>
      <c r="G38" s="3"/>
      <c r="H38" s="3"/>
      <c r="I38" s="3"/>
      <c r="J38" s="3"/>
      <c r="K38" s="3"/>
      <c r="L38" s="108"/>
      <c r="M38" s="109"/>
    </row>
    <row r="39" spans="1:13" ht="13.5" thickBot="1">
      <c r="A39" s="2">
        <f aca="true" t="shared" si="2" ref="A39:A46">A38+1</f>
        <v>28</v>
      </c>
      <c r="B39" s="3" t="s">
        <v>53</v>
      </c>
      <c r="C39" s="19"/>
      <c r="D39" s="19"/>
      <c r="E39" s="19"/>
      <c r="F39" s="3"/>
      <c r="G39" s="3"/>
      <c r="H39" s="3"/>
      <c r="I39" s="3"/>
      <c r="J39" s="3"/>
      <c r="K39" s="3"/>
      <c r="L39" s="108"/>
      <c r="M39" s="109"/>
    </row>
    <row r="40" spans="1:13" ht="13.5" thickBot="1">
      <c r="A40" s="2">
        <f t="shared" si="2"/>
        <v>29</v>
      </c>
      <c r="B40" s="3" t="s">
        <v>54</v>
      </c>
      <c r="C40" s="19"/>
      <c r="D40" s="19"/>
      <c r="E40" s="19"/>
      <c r="F40" s="3"/>
      <c r="G40" s="3"/>
      <c r="H40" s="3"/>
      <c r="I40" s="3"/>
      <c r="J40" s="3"/>
      <c r="K40" s="3"/>
      <c r="L40" s="108"/>
      <c r="M40" s="109"/>
    </row>
    <row r="41" spans="1:13" ht="13.5" thickBot="1">
      <c r="A41" s="2">
        <f t="shared" si="2"/>
        <v>30</v>
      </c>
      <c r="B41" s="3" t="s">
        <v>55</v>
      </c>
      <c r="C41" s="19"/>
      <c r="D41" s="19"/>
      <c r="E41" s="19"/>
      <c r="F41" s="3"/>
      <c r="G41" s="3"/>
      <c r="H41" s="3"/>
      <c r="I41" s="3"/>
      <c r="J41" s="3"/>
      <c r="K41" s="3"/>
      <c r="L41" s="108"/>
      <c r="M41" s="109"/>
    </row>
    <row r="42" spans="1:13" ht="13.5" thickBot="1">
      <c r="A42" s="2">
        <f t="shared" si="2"/>
        <v>31</v>
      </c>
      <c r="B42" s="3" t="s">
        <v>56</v>
      </c>
      <c r="C42" s="19"/>
      <c r="D42" s="19"/>
      <c r="E42" s="19"/>
      <c r="F42" s="3"/>
      <c r="G42" s="3"/>
      <c r="H42" s="3"/>
      <c r="I42" s="3"/>
      <c r="J42" s="3"/>
      <c r="K42" s="3"/>
      <c r="L42" s="108"/>
      <c r="M42" s="109"/>
    </row>
    <row r="43" spans="1:13" ht="13.5" thickBot="1">
      <c r="A43" s="2">
        <f t="shared" si="2"/>
        <v>32</v>
      </c>
      <c r="B43" s="3" t="s">
        <v>57</v>
      </c>
      <c r="C43" s="19"/>
      <c r="D43" s="19"/>
      <c r="E43" s="19"/>
      <c r="F43" s="3"/>
      <c r="G43" s="3"/>
      <c r="H43" s="3"/>
      <c r="I43" s="3"/>
      <c r="J43" s="3"/>
      <c r="K43" s="3"/>
      <c r="L43" s="108"/>
      <c r="M43" s="109"/>
    </row>
    <row r="44" spans="1:13" ht="13.5" thickBot="1">
      <c r="A44" s="2">
        <f t="shared" si="2"/>
        <v>33</v>
      </c>
      <c r="B44" s="3" t="s">
        <v>58</v>
      </c>
      <c r="C44" s="19"/>
      <c r="D44" s="19"/>
      <c r="E44" s="19"/>
      <c r="F44" s="3"/>
      <c r="G44" s="3"/>
      <c r="H44" s="3"/>
      <c r="I44" s="3"/>
      <c r="J44" s="3"/>
      <c r="K44" s="3"/>
      <c r="L44" s="108"/>
      <c r="M44" s="109"/>
    </row>
    <row r="45" spans="1:13" ht="13.5" thickBot="1">
      <c r="A45" s="2">
        <f t="shared" si="2"/>
        <v>34</v>
      </c>
      <c r="B45" s="3" t="s">
        <v>59</v>
      </c>
      <c r="C45" s="19"/>
      <c r="D45" s="19"/>
      <c r="E45" s="19"/>
      <c r="F45" s="3"/>
      <c r="G45" s="3"/>
      <c r="H45" s="3"/>
      <c r="I45" s="3"/>
      <c r="J45" s="3"/>
      <c r="K45" s="3"/>
      <c r="L45" s="108"/>
      <c r="M45" s="109"/>
    </row>
    <row r="46" spans="1:13" ht="13.5" thickBot="1">
      <c r="A46" s="2">
        <f t="shared" si="2"/>
        <v>35</v>
      </c>
      <c r="B46" s="3" t="s">
        <v>60</v>
      </c>
      <c r="C46" s="19"/>
      <c r="D46" s="19"/>
      <c r="E46" s="19"/>
      <c r="F46" s="3"/>
      <c r="G46" s="3"/>
      <c r="H46" s="3"/>
      <c r="I46" s="3"/>
      <c r="J46" s="3"/>
      <c r="K46" s="3"/>
      <c r="L46" s="108"/>
      <c r="M46" s="109"/>
    </row>
    <row r="47" spans="1:13" ht="13.5" thickBot="1">
      <c r="A47" s="110" t="s">
        <v>121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2"/>
    </row>
    <row r="48" spans="1:13" ht="13.5" thickBot="1">
      <c r="A48" s="2">
        <v>36</v>
      </c>
      <c r="B48" s="3" t="s">
        <v>61</v>
      </c>
      <c r="C48" s="19"/>
      <c r="D48" s="19"/>
      <c r="E48" s="19"/>
      <c r="F48" s="3"/>
      <c r="G48" s="3"/>
      <c r="H48" s="3"/>
      <c r="I48" s="3"/>
      <c r="J48" s="3"/>
      <c r="K48" s="3"/>
      <c r="L48" s="108"/>
      <c r="M48" s="109"/>
    </row>
    <row r="49" spans="1:13" ht="13.5" thickBot="1">
      <c r="A49" s="2">
        <f>A48+1</f>
        <v>37</v>
      </c>
      <c r="B49" s="3" t="s">
        <v>62</v>
      </c>
      <c r="C49" s="19"/>
      <c r="D49" s="19"/>
      <c r="E49" s="19"/>
      <c r="F49" s="3"/>
      <c r="G49" s="3"/>
      <c r="H49" s="3"/>
      <c r="I49" s="3"/>
      <c r="J49" s="3"/>
      <c r="K49" s="3"/>
      <c r="L49" s="108"/>
      <c r="M49" s="109"/>
    </row>
    <row r="50" spans="1:13" ht="13.5" thickBot="1">
      <c r="A50" s="2">
        <f>A49+1</f>
        <v>38</v>
      </c>
      <c r="B50" s="3" t="s">
        <v>63</v>
      </c>
      <c r="C50" s="19"/>
      <c r="D50" s="19"/>
      <c r="E50" s="19"/>
      <c r="F50" s="3"/>
      <c r="G50" s="3"/>
      <c r="H50" s="3"/>
      <c r="I50" s="3"/>
      <c r="J50" s="3"/>
      <c r="K50" s="3"/>
      <c r="L50" s="108"/>
      <c r="M50" s="109"/>
    </row>
    <row r="51" spans="1:13" ht="17.25" customHeight="1" thickBot="1">
      <c r="A51" s="20" t="s">
        <v>64</v>
      </c>
      <c r="B51" s="4"/>
      <c r="C51" s="19"/>
      <c r="D51" s="19"/>
      <c r="E51" s="19"/>
      <c r="F51" s="3"/>
      <c r="G51" s="3"/>
      <c r="H51" s="3"/>
      <c r="I51" s="3"/>
      <c r="J51" s="3"/>
      <c r="K51" s="3"/>
      <c r="L51" s="108"/>
      <c r="M51" s="109"/>
    </row>
  </sheetData>
  <sheetProtection/>
  <mergeCells count="49">
    <mergeCell ref="L51:M51"/>
    <mergeCell ref="A47:M47"/>
    <mergeCell ref="L48:M48"/>
    <mergeCell ref="L49:M49"/>
    <mergeCell ref="L50:M50"/>
    <mergeCell ref="L43:M43"/>
    <mergeCell ref="L44:M44"/>
    <mergeCell ref="L45:M45"/>
    <mergeCell ref="L46:M46"/>
    <mergeCell ref="L39:M39"/>
    <mergeCell ref="L40:M40"/>
    <mergeCell ref="L41:M41"/>
    <mergeCell ref="L42:M42"/>
    <mergeCell ref="L35:M35"/>
    <mergeCell ref="L36:M36"/>
    <mergeCell ref="A37:M37"/>
    <mergeCell ref="L38:M38"/>
    <mergeCell ref="L31:M31"/>
    <mergeCell ref="L32:M32"/>
    <mergeCell ref="L33:M33"/>
    <mergeCell ref="L34:M34"/>
    <mergeCell ref="A27:M27"/>
    <mergeCell ref="L28:M28"/>
    <mergeCell ref="L29:M29"/>
    <mergeCell ref="L30:M30"/>
    <mergeCell ref="L23:M23"/>
    <mergeCell ref="L24:M24"/>
    <mergeCell ref="L25:M25"/>
    <mergeCell ref="L26:M26"/>
    <mergeCell ref="L19:M19"/>
    <mergeCell ref="L20:M20"/>
    <mergeCell ref="L21:M21"/>
    <mergeCell ref="L22:M22"/>
    <mergeCell ref="A6:A7"/>
    <mergeCell ref="B6:B7"/>
    <mergeCell ref="C6:C7"/>
    <mergeCell ref="D6:D7"/>
    <mergeCell ref="E6:E7"/>
    <mergeCell ref="F6:F7"/>
    <mergeCell ref="L13:M13"/>
    <mergeCell ref="L17:M17"/>
    <mergeCell ref="L18:M18"/>
    <mergeCell ref="A9:M9"/>
    <mergeCell ref="G6:K6"/>
    <mergeCell ref="L6:M7"/>
    <mergeCell ref="L8:M8"/>
    <mergeCell ref="L10:M10"/>
    <mergeCell ref="L11:M11"/>
    <mergeCell ref="L12:M12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User1</dc:creator>
  <cp:keywords/>
  <dc:description/>
  <cp:lastModifiedBy>Дубинина Лилия Анатольевна</cp:lastModifiedBy>
  <cp:lastPrinted>2018-02-26T09:03:31Z</cp:lastPrinted>
  <dcterms:created xsi:type="dcterms:W3CDTF">2007-07-31T06:57:43Z</dcterms:created>
  <dcterms:modified xsi:type="dcterms:W3CDTF">2018-02-26T09:10:31Z</dcterms:modified>
  <cp:category/>
  <cp:version/>
  <cp:contentType/>
  <cp:contentStatus/>
</cp:coreProperties>
</file>