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985" activeTab="0"/>
  </bookViews>
  <sheets>
    <sheet name="Лист 1" sheetId="1" r:id="rId1"/>
  </sheets>
  <definedNames>
    <definedName name="Z_1FFD0719_1599_4775_A030_2CFDA6530D64_.wvu.PrintArea" localSheetId="0" hidden="1">'Лист 1'!$A$1:$G$47</definedName>
    <definedName name="Z_1FFD0719_1599_4775_A030_2CFDA6530D64_.wvu.PrintTitles" localSheetId="0" hidden="1">'Лист 1'!$4:$4</definedName>
    <definedName name="Z_2430C539_AC3B_42B5_AB2B_7569E7DC79B9_.wvu.Cols" localSheetId="0" hidden="1">'Лист 1'!#REF!</definedName>
    <definedName name="Z_2430C539_AC3B_42B5_AB2B_7569E7DC79B9_.wvu.PrintArea" localSheetId="0" hidden="1">'Лист 1'!$A$1:$G$47</definedName>
    <definedName name="Z_2430C539_AC3B_42B5_AB2B_7569E7DC79B9_.wvu.PrintTitles" localSheetId="0" hidden="1">'Лист 1'!$4:$4</definedName>
    <definedName name="Z_3595952D_C375_4441_9DCA_CBEFB5EF4A06_.wvu.Cols" localSheetId="0" hidden="1">'Лист 1'!#REF!,'Лист 1'!#REF!</definedName>
    <definedName name="Z_3595952D_C375_4441_9DCA_CBEFB5EF4A06_.wvu.PrintArea" localSheetId="0" hidden="1">'Лист 1'!$A$1:$K$47</definedName>
    <definedName name="Z_3595952D_C375_4441_9DCA_CBEFB5EF4A06_.wvu.PrintTitles" localSheetId="0" hidden="1">'Лист 1'!$4:$4</definedName>
    <definedName name="Z_3595952D_C375_4441_9DCA_CBEFB5EF4A06_.wvu.Rows" localSheetId="0" hidden="1">'Лист 1'!$8:$12,'Лист 1'!$24:$24,'Лист 1'!$27:$27</definedName>
    <definedName name="Z_4CBC33D0_66ED_4A2E_AE72_25FBF539F059_.wvu.Cols" localSheetId="0" hidden="1">'Лист 1'!#REF!,'Лист 1'!#REF!</definedName>
    <definedName name="Z_4CBC33D0_66ED_4A2E_AE72_25FBF539F059_.wvu.PrintArea" localSheetId="0" hidden="1">'Лист 1'!$A$1:$K$47</definedName>
    <definedName name="Z_4CBC33D0_66ED_4A2E_AE72_25FBF539F059_.wvu.PrintTitles" localSheetId="0" hidden="1">'Лист 1'!$4:$4</definedName>
    <definedName name="Z_4CBC33D0_66ED_4A2E_AE72_25FBF539F059_.wvu.Rows" localSheetId="0" hidden="1">'Лист 1'!$19:$19,'Лист 1'!$24:$27</definedName>
    <definedName name="Z_576918AB_5083_4613_8CD7_9D3633655F6F_.wvu.PrintArea" localSheetId="0" hidden="1">'Лист 1'!$A$1:$G$47</definedName>
    <definedName name="Z_576918AB_5083_4613_8CD7_9D3633655F6F_.wvu.PrintTitles" localSheetId="0" hidden="1">'Лист 1'!$4:$4</definedName>
    <definedName name="Z_60102900_E3F1_4329_AC30_2A63305E6794_.wvu.PrintArea" localSheetId="0" hidden="1">'Лист 1'!$A$1:$K$48</definedName>
    <definedName name="Z_CD209D3A_4E6A_4E5F_A583_CDCA6DE5B823_.wvu.PrintArea" localSheetId="0" hidden="1">'Лист 1'!$A$1:$G$47</definedName>
    <definedName name="Z_CD209D3A_4E6A_4E5F_A583_CDCA6DE5B823_.wvu.PrintTitles" localSheetId="0" hidden="1">'Лист 1'!$4:$4</definedName>
    <definedName name="Z_DE4DCB25_AC87_4D66_B6D3_9EEA95521BD9_.wvu.PrintArea" localSheetId="0" hidden="1">'Лист 1'!$A$1:$G$47</definedName>
    <definedName name="Z_DE4DCB25_AC87_4D66_B6D3_9EEA95521BD9_.wvu.PrintTitles" localSheetId="0" hidden="1">'Лист 1'!$4:$4</definedName>
    <definedName name="_xlnm.Print_Titles" localSheetId="0">'Лист 1'!$4:$4</definedName>
    <definedName name="_xlnm.Print_Area" localSheetId="0">'Лист 1'!$A$1:$K$48</definedName>
  </definedNames>
  <calcPr fullCalcOnLoad="1" fullPrecision="0"/>
</workbook>
</file>

<file path=xl/sharedStrings.xml><?xml version="1.0" encoding="utf-8"?>
<sst xmlns="http://schemas.openxmlformats.org/spreadsheetml/2006/main" count="267" uniqueCount="216">
  <si>
    <t>Наименование мероприятия</t>
  </si>
  <si>
    <t xml:space="preserve">Проект нормативного правового акта или иной документ </t>
  </si>
  <si>
    <t>1.1.</t>
  </si>
  <si>
    <t>-</t>
  </si>
  <si>
    <t>1.1.2.</t>
  </si>
  <si>
    <t>комиссия по мобилизации дополнительных доходов в местный бюджет</t>
  </si>
  <si>
    <t>- о заключенных муниципальных контрактах с иногородними поставщиками (исполнителями, подрядчиками);</t>
  </si>
  <si>
    <t>- об иногородних организациях, подающих заявки на подбор кадров в Бюджетное учреждение Ханты-Мансийского автономного округа – Югры «Сургутский центр занятости населения»;</t>
  </si>
  <si>
    <t>1.1.6.</t>
  </si>
  <si>
    <t>1.2.</t>
  </si>
  <si>
    <t>1.2.4.</t>
  </si>
  <si>
    <t>1.2.5.</t>
  </si>
  <si>
    <t>2.1.</t>
  </si>
  <si>
    <t>главные распорядители бюджетных средств</t>
  </si>
  <si>
    <t>департамент образования</t>
  </si>
  <si>
    <t>2.3.</t>
  </si>
  <si>
    <t>2.4.</t>
  </si>
  <si>
    <t>департамент городского хозяйства</t>
  </si>
  <si>
    <t>2.2.</t>
  </si>
  <si>
    <t>Ответственный исполнитель</t>
  </si>
  <si>
    <t>департамент финансов</t>
  </si>
  <si>
    <t>Итого по расходам, в том числе</t>
  </si>
  <si>
    <t>1.1.1.</t>
  </si>
  <si>
    <t xml:space="preserve">департамент финансов </t>
  </si>
  <si>
    <t>1.2.2.</t>
  </si>
  <si>
    <t>1.2.3.</t>
  </si>
  <si>
    <t>2.      Направления оптимизации расходов бюджета городского округа город Сургут</t>
  </si>
  <si>
    <t>департамент архитектуры и градостроительства</t>
  </si>
  <si>
    <t>в сроки, установленные муниципальным правовым актом об утверждении сроков составления проекта бюджета города</t>
  </si>
  <si>
    <t>Целевой показатель</t>
  </si>
  <si>
    <t>1. Направления мобилизации доходов бюджета городского округа город Сургут</t>
  </si>
  <si>
    <t>№
п/п</t>
  </si>
  <si>
    <t>департамент финансов,
департамент городского хозяйства,
управление информационной политики</t>
  </si>
  <si>
    <t>да</t>
  </si>
  <si>
    <t>Количество организованных заседаний комиссии по мобилизации дополнительных доходов в местный бюджет, ед.</t>
  </si>
  <si>
    <t>не более 10</t>
  </si>
  <si>
    <t>Отношение количества иногородних организаций, подавших заявки на подбор кадров в Бюджетное учреждение ХМАО – Югры «Сургутский центр занятости населения», в отношении которых направлена информация в инспекцию ФНС России по г. Сургуту, к общему количеству иногородних организаций, подавших заявки на подбор кадров в Бюджетное учреждение ХМАО – Югры «Сургутский центр занятости населения», %</t>
  </si>
  <si>
    <t>3.1.</t>
  </si>
  <si>
    <t>Итого по муниципальному долгу, в том числе</t>
  </si>
  <si>
    <t>Срок  реализации</t>
  </si>
  <si>
    <t>Мероприятия по мобилизации налоговых доходов бюджета городского округа город Сургут</t>
  </si>
  <si>
    <t>Мероприятия по мобилизации неналоговых доходов бюджета городского округа город Сургут</t>
  </si>
  <si>
    <t>Количество осуществленных проверок по выявлению незаконно установленных и незаконно эксплуатируемых рекламных конструкций, ед.</t>
  </si>
  <si>
    <t>Количество муниципальных унитарных предприятий, в отношении которых решением Думы города установлены нормативы отчислений части прибыли, остающейся после уплаты налогов и иных обязательных платежей, с учетом оценки финансово-хозяйственной деятельности предприятий, ед.</t>
  </si>
  <si>
    <t>Процент исполнения налогов на совокупный доход (отношение фактических поступлений к плановым показателям), %</t>
  </si>
  <si>
    <t>1.1.3.</t>
  </si>
  <si>
    <t>Прирост поступлений платы за аренду (наем) муниципальных жилых помещений коммерческого использования в результате изменения размера платы за аренду (наем) муниципальных жилых помещений коммерческого использования, %</t>
  </si>
  <si>
    <t>Доля дохода от реализации муниципального имущества в общем объеме неналоговых доходов, %</t>
  </si>
  <si>
    <t>Реализация в полном объеме и в установленные сроки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да/нет
Отношение взысканной дебиторской задолженности по аренде земельных участков, государственная собственность на которые не разграничена, и муниципального имущества к прогнозируемой сумме взыскания дебиторской задолженности по доходам в виде арендной платы за земельные участки, государственная собственность на которые не разграничена, и муниципальное имущество, %</t>
  </si>
  <si>
    <t>Прирост поступлений в бюджет города сумм арендной платы по сдаваемому в аренду муниципальному имуществу, полученных в результате перерасчета базовых ставок с учетом ИПЦ, %</t>
  </si>
  <si>
    <t>Отношение муниципального долга к доходам бюджета города без учета безвозмездных поступлений, %</t>
  </si>
  <si>
    <t>Отношение объема погашения долговых обязательств к объему доходов бюджета города без учета безмозмездных поступлений, %</t>
  </si>
  <si>
    <t>да
не менее 100</t>
  </si>
  <si>
    <t>1.2.1.</t>
  </si>
  <si>
    <t>протоколы заседаний комиссии по мобилизации дополнительных доходов в местный бюджет</t>
  </si>
  <si>
    <t>Итого по доходам, в том числе:</t>
  </si>
  <si>
    <t>решение Думы города «О нормативах отчисления части прибыли муниципальных унитарных предприятий в доход бюджета городского округа город Сургут»</t>
  </si>
  <si>
    <t>Отношение объема расходов на обслуживание муниципального долга к общему объему расходов бюджета города без учета расходов, осуществляемых за счет субвенций, %</t>
  </si>
  <si>
    <t>не более 15</t>
  </si>
  <si>
    <t>не более 5</t>
  </si>
  <si>
    <t>не более 3</t>
  </si>
  <si>
    <t>Отношение количества заключенных муниципальных контрактов с иногородними поставщиками (исполнителями, подрядчиками), в отношении которых направлена информация в инспекцию ФНС России по г. Сургуту, к общему количеству заключенных муниципальных контрактов с иногородними поставщиками (исполнителями, подрядчиками), %</t>
  </si>
  <si>
    <t>ежегодно</t>
  </si>
  <si>
    <t>3.      Направления по оптимизации объема муниципального долга бюджета городского округа город Сургут и расходов на его обслуживание</t>
  </si>
  <si>
    <t>Подготовить предложения по увеличению размера платы за аренду (наем) муниципальных жилых помещений коммерческого использования</t>
  </si>
  <si>
    <t>Обеспечить нахождение муниципального долга на безопасном уровне при формировании и исполнении бюджета города</t>
  </si>
  <si>
    <t>Обеспечить привлечение средств в бюджет города от реализации муниципального имущества</t>
  </si>
  <si>
    <t>Установление ограничений по возмещению фактически произведенных прочих расходов, не включенных в состав прямых и накладных расходов по выполненным работам (оказанным услугам, произведённой продукции), в Порядках предоставления субсидий из бюджета города, % от себестоимости</t>
  </si>
  <si>
    <t>Установить ограничения по возмещению фактически произведенных прочих расходов, не включенных в состав прямых и накладных расходов по выполненным работам (оказанным услугам, произведенной продукции), в Порядках предоставления субсидий из бюджета города в целях сокращения расходов бюджета города</t>
  </si>
  <si>
    <t>Проводить мероприятия, направленные на снижение дебиторской задолженности по доходам бюджета городского округа город Сургут</t>
  </si>
  <si>
    <t>Проводить мероприятия, направленные на выявление пользователей, использующих земельные участки и муниципальное имущество при отсутствии  правовых оснований, и взыскание оплаты за такое пользование</t>
  </si>
  <si>
    <t>Проводить мероприятия, направленные на выявление     незаконно установленных и незаконно эксплуатируемых рекламных конструкций</t>
  </si>
  <si>
    <t>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t>
  </si>
  <si>
    <t>- об иногородних арендаторах, заключивших договоры аренды земельных участков и договоры аренды муниципального имущества; об иногородних организациях, выкупивших земельные участки на территории города</t>
  </si>
  <si>
    <t>комитет по управлению имуществом, комитет по земельным отношениям,
управление бюджетного учета и отчетности, департамент архитектуры и градостроительства, департамент городского хозяйства</t>
  </si>
  <si>
    <r>
      <t>Доля проведенных совещаний по вопросу улучшения платежной дисциплины населения, управляющих организаций, увеличения сбора платежей с нанимателей и мероприятиях по взысканию просроченной дебиторской задолженности за социальный и коммерческий наем жилых помещений муниципального жилищного фонда к количеству запланированных совещаний, %
Доля дебиторской задолженности по доходам в виде платы за установку и эксплуатацию рекламных конструкций, в отношении которой проведены мероприятия по ее взысканию, %</t>
    </r>
  </si>
  <si>
    <t xml:space="preserve">комитет по управлению имуществом </t>
  </si>
  <si>
    <t>реализация решения Думы города от 25.02.2015 № 655-V ДГ «О внесении изменений в решение Думы города от 26.12.2012 № 281-V ДГ «Об утверждении методики расчета арендной платы за пользование муниципальным имуществом, расположенным на территории города»</t>
  </si>
  <si>
    <t xml:space="preserve">проект постановления  Администрации города «О внесении изменений в постановление Администрации города от 10.09.2014 № 6230 «Об установлении размеров платы за наём жилых помещений муниципального жилищного фонда»
</t>
  </si>
  <si>
    <t>комитет по управлению имуществом, департамент городского хозяйства</t>
  </si>
  <si>
    <t>комитет по управлению имуществом,
управление бюджетного учета и отчетности, департамент архитектуры и градостроительства</t>
  </si>
  <si>
    <t>Отношение количества контрактов и договоров аренды/ купли- продажи земельных участков и муниципального имущества, в отношении которых направлена информация в ИФНС России по г. Сургуту, к общему количеству контрактов и договоров аренды/ купли- продажи земельных участков и муниципального имущества, заключенных с иногородними поставщиками (исполнителями, подрядчиками) и арендаторами/покупателями земельных участков и муниципального имущества, %</t>
  </si>
  <si>
    <t>Устанавливать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финансово-хозяйственной деятельности предприятий</t>
  </si>
  <si>
    <t xml:space="preserve"> постановления Администрации города </t>
  </si>
  <si>
    <t xml:space="preserve"> решение Думы города о бюджете города на очередной финансовый год </t>
  </si>
  <si>
    <t>Отношение проведенных мероприятий, направленных на устранение нарушений законодательства по использованию земельных участков и муниципального имущества, к количеству выявленных нарушений, %</t>
  </si>
  <si>
    <t>2017 год</t>
  </si>
  <si>
    <t>не менее 3</t>
  </si>
  <si>
    <t>не менее 1</t>
  </si>
  <si>
    <t xml:space="preserve">Исходить из  необходимости направления акционерными обществами, акции которых находятся в муниципальной собственности, дивидендов не менее 35 процентов  (в части дивидендов по итогам предыдущего года) </t>
  </si>
  <si>
    <r>
      <t xml:space="preserve">Количество акционерных обществ, акции которых находятся в муниципальной собственности и для которых установлен норматив отчислений части прибыли в бюджет города в размере не менее 35 % </t>
    </r>
  </si>
  <si>
    <t>Размещение информационного сообщения о необходимости, порядке и сроках уплаты имущественных налогов и налога на доходы физических лиц, получаемые от сдачи жилых помещений в аренду на официальном портале Администрации города, в средствах массовой информации и извещениях об оплате коммунальных услуг, да/нет</t>
  </si>
  <si>
    <t>не менее 12</t>
  </si>
  <si>
    <t>не менее 11</t>
  </si>
  <si>
    <t>2017-2019 годы</t>
  </si>
  <si>
    <t>не менее 10</t>
  </si>
  <si>
    <t>ежегодно не позднее 1 ноября</t>
  </si>
  <si>
    <t>не менее 2</t>
  </si>
  <si>
    <t>ежегодно не позднее 01 июня</t>
  </si>
  <si>
    <t>до 01 июня 2017 года</t>
  </si>
  <si>
    <t xml:space="preserve">Обеспечить взаимодействие Администрации города с ИФНС России по г. Сургуту по выработке предложений по изменению ставок налога на имущество физических лиц с учётом результатов анализа налоговой базы и начислений налога исходя из кадастровой стоимости объектов налогообложения </t>
  </si>
  <si>
    <t>управление экономики и стратегического планирования</t>
  </si>
  <si>
    <t>не менее 4</t>
  </si>
  <si>
    <t>Проводить мониторинг поступления  налогов на совокупный  доход  в разрезе видов экономической деятельности и подготовить предложения по пересмотру величины корректирующего коэффициента (К 2), применяемого при исчислении  единого налога на вмененный доход.</t>
  </si>
  <si>
    <t>II квартал 2017 года</t>
  </si>
  <si>
    <t xml:space="preserve">формирование и представление Главе города предложений по изменению корректируещего коэффициента К 2 для рассмотрения их на заседании постоянного комитета Думы города по бюджету, налогам, финансам и имуществу </t>
  </si>
  <si>
    <t>не менее 100</t>
  </si>
  <si>
    <t>Организовать информационную кампанию:                                                                                                                                                                                                                                               - среди населения о необходимости, порядке и сроках уплаты имущественных налогов (транспортного, земельного налогов и налога на имущество физических лиц), налога на доходы физических лиц;                                                                                                                                                                                                                                   - среди налогоплательщиков (юридических и физических лиц) по вопросу налогообложения объектов недвижимого имущества исходя из их кадастровой стоимости</t>
  </si>
  <si>
    <t xml:space="preserve">100
не менее 90
</t>
  </si>
  <si>
    <t>Проводить мероприятия, направленные: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Проводить анализ  эффективности  осуществляемых мер поддержки стимулирования субъектов малого бизнеса.</t>
  </si>
  <si>
    <t xml:space="preserve">Проводить  мероприятия, направленные на исследование актуальности и обоснованности методики расчета арендной платы за пользование муниципальным имуществом, расположенным на территории города, утвержденной решением Думы города от 26.12.2012 № 281-V ДГ </t>
  </si>
  <si>
    <t>проект решения Думы города «О внесении изменений в решение Думы города от 26.12.2012 № 281-V ДГ «Об утверждении методики расчета арендной платы за пользование муниципальным имуществом, расположенным на территории города»</t>
  </si>
  <si>
    <t>2.5.</t>
  </si>
  <si>
    <t>Осуществлять уменьшение лимитов бюджетных обязательств на сумму экономии, сложившейся по результатам конкурентных закупок товаров, работ, услуг в части средств местного бюджета в целях дальнейшего рассмотрения направлений использования экономии на заседании Бюджетной комиссии при Главе города</t>
  </si>
  <si>
    <t xml:space="preserve">Доля лимитов бюджетных обязательств, уменьшенных на сумму экономии в части средств местного бюджета, сложившейся по результатам конкурентных закупок, в общем объеме  лимитов бюджетных обязательств, доведенных в установленном порядке на осуществление закупок, % </t>
  </si>
  <si>
    <t xml:space="preserve">приказ департамента финансов </t>
  </si>
  <si>
    <t>распоряжение Администрации города</t>
  </si>
  <si>
    <t>2017 - 2019 годы</t>
  </si>
  <si>
    <t>2.6.</t>
  </si>
  <si>
    <t>2.7.</t>
  </si>
  <si>
    <t>2.8.</t>
  </si>
  <si>
    <t xml:space="preserve">Количество выявленных объектов недвижимого имущества, подлежащих включению в Перечень объектов недвижимого имущества, в отношении которых налоговая база определяется как кадастровая стоимость,  определяемого в соответствии со стаьей 378.2 Налогового кодекса Российской Федерации </t>
  </si>
  <si>
    <t>2 раза в год</t>
  </si>
  <si>
    <t>1</t>
  </si>
  <si>
    <t>Проводить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   качественного планирования бюджетных показателей, урегулирования дебиторской задолженности.</t>
  </si>
  <si>
    <t>1.1.4.</t>
  </si>
  <si>
    <t>Доля отпимизированных расходов текущего характера в общем объеме расходов за счет средств местного бюджета, %</t>
  </si>
  <si>
    <t>не менее 0,6</t>
  </si>
  <si>
    <t xml:space="preserve">Осуществлять мероприятия по привлечению немуниципальных организаций к предоставлению услуг в социальной сфере </t>
  </si>
  <si>
    <t>Проводить мероприятия по повышению энергетической эффективности в муниципальном секторе</t>
  </si>
  <si>
    <t>департамент образования,
комитет культуры и туризма</t>
  </si>
  <si>
    <t>департамент образования,
комитет культуры и туризма, 
управление физической культуры и спорта,
отдел молодежной политики</t>
  </si>
  <si>
    <t>Количество заключенных муниципальными учреждениями энергосервисных контрактов, ед.</t>
  </si>
  <si>
    <t xml:space="preserve">Обеспечить поэтапное повышение оплаты труда отдельных категорий работников образования и культуры в соответствии с Указами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2010 - 2017 годы» </t>
  </si>
  <si>
    <t>Сокращение расходных обязательств текущего характера, да/нет</t>
  </si>
  <si>
    <t xml:space="preserve">Проводить мероприятия по оптимизации  бюджетной сети </t>
  </si>
  <si>
    <t>Количество муниципальных дошкольных общеобразовательных учреждений, реорганизуемых в форме присоединения, ед.</t>
  </si>
  <si>
    <t xml:space="preserve">структурные подразделения Администрации города </t>
  </si>
  <si>
    <t>Осуществлять планирование бюджетных ассигнований при формировании проекта бюджета города на очередной финансовый год и плановый период,  исходя из необходимости оптимизации расходных обязательств за счет средств местного бюджета</t>
  </si>
  <si>
    <t>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платежам</t>
  </si>
  <si>
    <t>Осуществлять мероприятия по передаче муниципальных услуг в многофункциональные центры, оказывающие  государственные и муниципальные услуги</t>
  </si>
  <si>
    <t>постановление Администрации города</t>
  </si>
  <si>
    <t>муниципальный правовой акт Администрации города</t>
  </si>
  <si>
    <t xml:space="preserve">Проводить мероприятия по выявлению объектов недвижимости, не включённых в Перечень объектов недвижимого имущества, в отношении которых налоговая база определяется как кадастровая стоимость,  определяемого в соответствии со стаьей 378.2 Налогового кодекса Российской Федерации </t>
  </si>
  <si>
    <t>ежеквартально</t>
  </si>
  <si>
    <t xml:space="preserve">-
</t>
  </si>
  <si>
    <t>Прирост объема субсидий, предусмотренных немуниципальным организациям в целях финансового обеспечения оказания ими муниципальных услуг (выполнения работ), да/нет</t>
  </si>
  <si>
    <t xml:space="preserve">Количество государственных и  муниципальных услуг, предоставление которых организуется через многофункциональный центр предоставления государственных и муниципальных  услуг
</t>
  </si>
  <si>
    <t>Количество проведённых мероприятий по выработке предложений по изменению ставок по земельному налогу 
Подготовка и представление Главе города предложений по изменению ставок земельного налога, да/нет</t>
  </si>
  <si>
    <t>Обеспечить взаимодействие Администрации города с ИФНС России по г. Сургуту по мониторингу поступления земельного налога с учётом изменения кадастровой стоимости и выработке предложений по изменению ставок земельного налога, установленных на территории города</t>
  </si>
  <si>
    <t xml:space="preserve">протокол рабочей встречи,формирование и представление Главе города предложений по изменению ставок земельного налога для рассмотрения их на заседании постоянного комитета Думы города по бюджету, налогам, финансам и имуществу </t>
  </si>
  <si>
    <t xml:space="preserve">Подготовка и представление Главе города предложений по изменению величины корректирующего коэффициента К 2 , да/нет
</t>
  </si>
  <si>
    <t>Осуществлять пересчет базовых ставок по сдаваемому в аренду муниципальному имуществу с учетом индекса потребительских цен</t>
  </si>
  <si>
    <t xml:space="preserve">сопроводительное письмо с приложением сведений в адрес департамента финансов ХМАО-Югры </t>
  </si>
  <si>
    <t>Количество проведённых мероприятий по выработке предложений по изменению ставок по налогу на имущество физических лиц                                                                                                                         
Подготовка и представление Главе города предложений по изменению ставок  налога на имущество физических лиц, да/нет</t>
  </si>
  <si>
    <t>не менее 1                                                                                                                                                                                                                                                                                                                                  
да</t>
  </si>
  <si>
    <t xml:space="preserve"> II-III квартал 2017 года  </t>
  </si>
  <si>
    <t xml:space="preserve">II-III квартал 2017 года  </t>
  </si>
  <si>
    <t>не менее 1
да</t>
  </si>
  <si>
    <t>Подготовка и представление в Думу города  предложений по изменению методики расчета арендной платы за пользование муниципальным имуществом, расположенным на территории города, да/нет
Прирост поступлений по арендной плате за использование муниципального имущества,  полученных в результате изменения иетодики расчета арендной платы</t>
  </si>
  <si>
    <t>Полученный эффект от реализации мероприятий, 
тыс. рублей</t>
  </si>
  <si>
    <t>Исполнение мероприятия</t>
  </si>
  <si>
    <t>нет</t>
  </si>
  <si>
    <t xml:space="preserve">комитет по земельным отношениям, комитет по управлению имуществом, контрольное управление,  управление бюджетного учета и отчетности </t>
  </si>
  <si>
    <t>Значение целевого показателя (план)</t>
  </si>
  <si>
    <t>Значение целевого показателя  на отчетную дату</t>
  </si>
  <si>
    <t xml:space="preserve"> -</t>
  </si>
  <si>
    <t>Учтено в решении Думы города от 23.12.2016 №46-VI ДГ "О бюджете городского округа город Сургут на 2017 год и плановый период 2018-2019 годов"</t>
  </si>
  <si>
    <t>Обеспечить взаимодействие и координацию деятельности Администрации города и федеральных  фискальных, правоохранительных и контролирующих органов по выявлению налоговых правонарушений, применения скрытых форм оплаты труда, взысканию задолженности по платежам в бюджет города</t>
  </si>
  <si>
    <t xml:space="preserve"> рабочая группа по снижению неформальной занятости, легализации "серой" заработной платы, повышению собираемости страховых взносов во внебюджетные фонды в города Сургуте</t>
  </si>
  <si>
    <t>1.1.5.</t>
  </si>
  <si>
    <t>1.1.7.</t>
  </si>
  <si>
    <t>1.1.8.</t>
  </si>
  <si>
    <t>Наличие в  рабочей группе по снижению неформальной занятости, легализации "серой" заработной платы, повышению собираемости страховых взносов во внебюджетные фонды в города Сургуте представителей федеральных фискальных, правоохранительных и контролирующих органов в целях решения вопросов по выявлению налоговых правонарушений, применения скрытых форм оплаты труда, взысканию задолженности по платежам в бюджет города, да/нет</t>
  </si>
  <si>
    <t xml:space="preserve">управление муниципальных закупок, управление по труду,
комитет по управлению имуществом, комитет по земельным отношениям </t>
  </si>
  <si>
    <t>1.2.6.</t>
  </si>
  <si>
    <t>1.2.7.</t>
  </si>
  <si>
    <t>1.2.8.</t>
  </si>
  <si>
    <t>1.2.9.</t>
  </si>
  <si>
    <t>1.1.9.</t>
  </si>
  <si>
    <t>1.1.10.</t>
  </si>
  <si>
    <t xml:space="preserve"> 1                                                                                                                                                                                                                                                                                                                                  
</t>
  </si>
  <si>
    <t>протокол рабочей встречи формирование и представление Главе города предложений постоянного комитета Думы города по бюджету, налогам, финансам и имуществу</t>
  </si>
  <si>
    <t>Дивиденды в размере 35% от чистой прибыли  получены от ОАО "Агентство воздушных сообщений".</t>
  </si>
  <si>
    <t xml:space="preserve">При начислении арендной платы произведен пересчет базовых ставок  с учетом индекса потребительских цен.
</t>
  </si>
  <si>
    <t xml:space="preserve">ежегодно </t>
  </si>
  <si>
    <t xml:space="preserve">Распоряжением Администрации города  от 18.07.2017 № 1241 создана  рабочая группа по подготовке предложений по изменению налоговых ставок по местным налогам. Предложения по повышению ставок по имущественным налогам, сформированные департаментом финансов, рассмотрены на заседании рабочей группы 07.09.2017. По итогам принято решение о проведении анализа предложений членами рабочей группы и уточнении дополнительных мероприятий. 
Внесение предложений в Думу города планируется в 2018 году.
</t>
  </si>
  <si>
    <t>Постановлением Администрации города от 12.01.2017 № 61 "О внесении изменений в постановление Администрации города от 10.09.2014 № 6230 "Об установлении размеров платы за наем жилых помещений муниципального жилищного фонда" внесены изменения в части установления территориальных зон, путем их расширения (присоединения новых микрорайонов города). В результате изменения территориальных зон,  увеличились размеры платы за коммерческий наем жилых помещений  для отдельных микрорайонов.</t>
  </si>
  <si>
    <t xml:space="preserve">Решением Думы города от 28.06.2016 № 897-V ДГ на 2017 год установлены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их финансово-хозяйственной деятельности.                                                                              Аналогичные нормативы  установлены решением Думы города от 21.06.2017 №127-VI ДГна 2018 год. 
</t>
  </si>
  <si>
    <t xml:space="preserve">Информация об исполнении плана мероприятий по мобилизации доходов, оптимизации расходов и муниципального долга бюджета городского округа город Сургут за 2017 год </t>
  </si>
  <si>
    <t>Администрацией города проведен мониторинг  объектов  недвижимости, находящихся в базе данных Росреестра и объектов,  в отношении которых налоговая база определяется как кадастровая стоимость, включеных в  Перечень.
По результатам проведенного мониторинга, с учетом сведений, представленных инспекцией ФНС Росии по г. Сургуту, предложения о включении объектов в Перечень направлены в адрес Департамента финансов ХМАО-Югры..
По предложению муниципального образования в Перечень объектов на 2018 год  дополнительно включено 38 объектов недвижимости.</t>
  </si>
  <si>
    <t xml:space="preserve">Информационные сообщения размещены:
- на официальном портале Администрации города на главной странице в разделе «Объявления», а также на странице департамента финансов;
- в печатных изданиях «Сургутские ведомости», «Сургутская трибуна»;
- на информационных стендах и сайтах управляющих организаций, товариществ собственников жилья города;
- на информационных стендах МКУ «Многофункциональный центр предоставления государственных и муниципальных услуг города Сургута;
- на информационных стендах в операционном зале инспекции ФНС России по г. Сургуту ХМАО-Югры, а также направлена посредством телекоммуникационных каналов связи налогового органа;
- в извещениях об оплате коммунальных услуг.
</t>
  </si>
  <si>
    <t>в отношении 11 иногородних арендаторов, выкупивших или арендовавших земельные участки;</t>
  </si>
  <si>
    <t>Ответственным исполнителем - департаментом архитектуры и градостроительства  проведено 23 проверки,  взыскано неосновательного обогащения в сумме 69,9 тыс. руб.</t>
  </si>
  <si>
    <t>да
109,1</t>
  </si>
  <si>
    <t xml:space="preserve">100
98,3
</t>
  </si>
  <si>
    <t>Ответственным исполнителем - департаментом городского хозяйства  проведено 14 заседаний рабочей группы по вопросу улучшения платежной дисциплины населения и управляющих организаций.</t>
  </si>
  <si>
    <t xml:space="preserve">Ответственными исполнителями в рамках реализации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проведены мероприятия по:
- мониторингу дебиторской задолженности по доходам бюджета города;
- претензионной работе  (направлено 2 965 уведомлений о погашении задолженности на общую сумму 485 470,84 тыс. руб.); подготовлено  355 пакетов документов для подачи заявлений  в суд  на общую сумму 192 565,37  тыс. руб.;
- адресной работе с должниками в рамках деятельности рабочей группы по контролю за поступлением арендных платежей (проведено 36 заседаний, рассмотрены материалы по 434 арендаторам, сумма погашеной задолженности  61 704,83 тыс.руб.);                                                                                                             </t>
  </si>
  <si>
    <t xml:space="preserve">Ответственными исполнителями обеспечено привлечение средств от реализации муниципального имущества в объеме 266 876,97 тыс.руб., что составляет 114,4% годовых плановых назначений.
</t>
  </si>
  <si>
    <t xml:space="preserve">Ответственным исполнителем в рамках реализации подпрограммы «Развитие малого и среднего предпринимательства» муниципальной программы «Создание условий для развития муниципальной политики в отдельных секторах экономики города Сургута на 2016 – 2030 годы» заключены и исполнены муниципальные контракты  на оказание услуг по организации и проведению:
-   ярмарок на территории города с участием местных товаропроизводителей;                                                                                                                                                            - мероприятий по  проекту "Сделано в Сургуте";                                                   - конкурса "Лучший товар города - 2017 ";                                                                                                -  ежегодного конкурса "Предприниматель 2017 года".                                                                                                                                                                                                                               За 2017 год  оказана финансовая поддержка в форме субсидий и грантов 74 субъектам предпринимательства и 1 организации инфраструктуры поддержки малого и среднего предпринимательства на общую сумму 17 839,14 тыс.руб. 
</t>
  </si>
  <si>
    <t>по 1 488 заключенным контрактам с иногородними поставщиками;</t>
  </si>
  <si>
    <t xml:space="preserve">В течении 2017 года продолжалась работа по выявлению и снижению неформальной занятости населения в городе Сургуте.  Проведено 3 заседания рабочей группы.
По результатам работы  в Дептруда и занятости населения Югры направлялись ежедекадные мониторинги снижения неформальной занятости населения  (27 мониторингов), легализовано 2 689 трудовых договора, что является показателем снижения неформальной занятости населения и легализации трудовых отношений в муниципальном образовании.
</t>
  </si>
  <si>
    <t>в отношении 23  иногородних организаций, подавших заявки на подбор кадров в Бюджетное учреждение ХМАО – Югры «Сургутский центр занятости населения»;</t>
  </si>
  <si>
    <t>В 2017 году установлены ограничения по возмещению фактически произведённых прочих расходов, не включенных в состав прямых и накладных расходов по выполненным работам (оказанным услугам, произведенной продукции),  следующими  постановлениями Администрации города:
- 06.04.2017 № 2410 "О порядке предоставления субсидии на финансовое обеспечение (возмещение) затрат по содержанию объектов похоронного обслуживания" (с изменениями от 01.08.2017 № 6843, 27.11.2017 № 10270). Фактический уровень прочих расходов. не влюченных в прямые и накладные расходы по выполненным работам составил 0% от себестоимости.;
- от 06.04.2017 № 2411 «О порядке предоставления субсидии на финансовое обеспечение (возмещение) затрат по содержанию средств регулирования дорожного движения» (с изменениями от 01.08.2017 №6846, 27.11.2017 № 10267). Фактический уровень прочих расходов. не влюченных в прямые и накладные расходы по выполненным работам составил 4,85 % от себестоимости.; 
-  от 26.01.2015 № 410 «О порядке предоставления субсидии на финансовое обеспечение (возмещение) затрат по содержанию линий уличного освещения» (с изменениями от 06.07.2015 № 4668, 26.01.2016 № 466, 21.04.2016 № 3011, 27.06.2016 № 4759, от 04.10.2016 № 7342, от 06.04.2017 № 2413, от 01.08.2017 № 6852,  27.11.2017 № 10272)  Фактический уровень прочих расходов. не влюченных в прямые и накладные расходы по выполненным работам составил 2,54% от себестоимости;
- от 20.04.2017 №3132 «О порядке предоставления субсидии на финансовое обеспечение (возмещение) затрат по отлову и содержанию безнадзорных животных» с изменениями от 01.08.2017 № 6844, 29.11.2017 № 10338).  Фактический уровень прочих расходов. не влюченных в прямые и накладные расходы по выполненным работам составил 0% от себестоимости.</t>
  </si>
  <si>
    <t xml:space="preserve">Поэтапное повышение оплаты труда отдельных работников образования обеспечено за счет сокращения расходных обязательств текущего характера, </t>
  </si>
  <si>
    <t xml:space="preserve">Рабочей группой по рассмотрению предложений в области налогообложения малого и среднего предпринимательства и комплексной оценки их влияния на предпринимателей с привлечением предпринимательского сообщества проведена работа по оценке уровня налоговой нагрузки в зависимости от системы налогообложения на различные виды деятельности. В результате работы  принято решение, установленные значенияйкорректирующего коэффициента (К2) не изменять.                                                                                                                                                                                                                                                                                                  
</t>
  </si>
  <si>
    <t xml:space="preserve">В  инспекцию ФНС России по г. Сургуту ответственными исполнителями в течении года направлена информация: </t>
  </si>
  <si>
    <t>В 2017 году торгово - промышленной палатой города подготовлены предложения по актуализации  методики расчета арендной платы за пользование муниципальным имуществом. После проведения комитетом по управлению имуществом соответствующего анализа методики расчета, соответствующие предложения будут направлены в Думу города.</t>
  </si>
  <si>
    <t>Ответственными исполнителями проведено 1 440 обследований муниципального имущества, выявлено 215 нарушений за  ненадлежащее использование, взыскано неосновательного обогащения в сумме 18 751,01тыс. руб.</t>
  </si>
  <si>
    <r>
      <t>За 2017 год проведено 5 заседаний комиссии:                                                                                                                                                                                                                                               -  с приглашением  199 налогоплательщиков, имеющих задолженность по налогам и сборам. По итогам заседаний по данным ИФНС России по г.Сургуту ХМАО-Югры объем урегулированной и погашенной задолженности                                                                                                                                                                                     составил 30 893,9</t>
    </r>
    <r>
      <rPr>
        <sz val="14"/>
        <color indexed="10"/>
        <rFont val="Times New Roman"/>
        <family val="1"/>
      </rPr>
      <t xml:space="preserve"> </t>
    </r>
    <r>
      <rPr>
        <sz val="14"/>
        <rFont val="Times New Roman"/>
        <family val="1"/>
      </rPr>
      <t xml:space="preserve">тыс. рублей;                                                                                                                                                                                                                                                                                                                                                                                                                                                  - с приглашением  главных администраторов доходов бюджета для обсуждения ожидаемого исполнения бюджета в 2017 году и прогнозных показателей 2018-2020 годов. По итогам заседания главные администраторы доходов бюджета подготовили предложения по увеличению доходной части бюджета, актуализировали методики прогнозирования;
- с приглашением 47 задолженников, имеющих просроченную дебиторскую задолженность в виде арендной платы за использование муниципального имущества,  а также в виде неосновательного обогащения за незаконное использование рекламных  конструкций.  По итогам заседания   объем  погашенной задолженности составил 4 272,10 тыс. рублей.
</t>
    </r>
  </si>
  <si>
    <t>Согласно распоряжению Администрации города от 24.07.2017 № 1270 "О внесении изменений в распоряжение Администрации города  от 07.02.2017 №161 "О мерах по реализации решения Думы города от 23.12.2016 № 46-VI ДГ "О бюджете городского округа город Сургут на 2017 год и плановый период 2018-2019 годов" и постановления Администрации города от 12.10.2016 № 7606 "Об основных направлениях бюджетной и налоговой политики городского округа город Сургут на 2017 год и плановый преиод 2018-2019 годов"  внесены изменения, согласно которым уменьшение лимитов на сумму экономии средств, сложившейся по результатам конкурентных закупок товаров, работ, услуг в части средств местного бюджета в целях дальнейшего рассмотрения направлений использования экономии на заседании Бюджетной комиссии при Главе города  осуществляется   по состоянию на 1 апреля и 1 августа . Расчет планового значения показателя производился исходя из условий уменьшения лимитов  по итогам  I, II, III кварталов. Таким образом  уменьшение лимитов на сумму экономии, сложившейся по итогам проведения конкурсных процедур  в августе 2017 года, не осуществлялось.</t>
  </si>
  <si>
    <t xml:space="preserve">Согласно распоряжениям  Администрации города от 30.12.2016 № 2619 "О реорганизации муниципального бюджетного дошкольного образовательного учреждения детского сада № 28 "Калинка",  от 19.12.2016 № 2493 "О реорганизации муниципального бюджетного дошкольного образовательного учреждения детского сада № 37 "Колокольчик",  от 08.09.2017 № 1542  "О реорганизации муниципального бюджетного дошкольного образовательного учреждения детского сада № 56 "Искорка" проведены мероприятия по реорганизации учреждений. </t>
  </si>
  <si>
    <t xml:space="preserve">Муниципальным автономным учреждением "Сургутская филармония" заключены 3 энергосервисных договора. Муниципальные учреждения образования  в 2017 году не могли выступать Заказчиками по заключению энергосервисных контрактов, так как в 2016 году не исполняли функции по осуществлению затрат за оказанные  коммунальные ус луги.
</t>
  </si>
  <si>
    <t xml:space="preserve">По 9 муниципальным услугам внесены изменения в административные регламенты  оказания муниципальных услуг в части исключения способа подачи заявления и документов  в структурное подразделение Администрации города, оставив возможность  обращения заявителей только в МКУ "МФЦ города Сургута".  Рассматривается возможность внесения аналогичных изменений в остальные административные регламенты оказания муниципальных услуг. </t>
  </si>
  <si>
    <t>Бюджетный эффект от реализации мероприятий, тыс. рублей</t>
  </si>
  <si>
    <r>
      <t xml:space="preserve">  В соответствии с решениеми Думы города от 28.06.2017 №139-VI ДГ,  от 02.10.2017 №157-VI ДГ  "О внесении  изменений  в  решение Думы   города   от   23.12.2016 N46-VI ДГ   «О   бюджете городского  округа город  Сургут на  2017  год  и  плановый  период 2018-2019 годов»  на  цели  финансового обеспечения оказания муниципальных услуг (выполнения работ) в соответствии с дорожной картой по поддержке доступа немуниципальных организаций (коммерческих, некоммерческих) к предоставлению услуг в социальной сфере на территории города Сургута на 2016 -2020 годы выделены  средства в размере 8 531,3 тыс. рублей. </t>
    </r>
    <r>
      <rPr>
        <sz val="14"/>
        <color indexed="8"/>
        <rFont val="Times New Roman"/>
        <family val="1"/>
      </rPr>
      <t xml:space="preserve">Распоряжением Администрации города  от 01.03.2017 №288 (с изменениями) утвержден перечень услуг (работ), востребованных населением города, а также услуг, на получение которых есть спрос, превышающий возможности бюджетных и автономных учреждений для их передачи на исполнение немуниципальным учредениям, в том числе социально ориентированным некоммерческим организациям. 
Разработаны и утверждены постановления Администрации города о порядке предоставления субсидий немуниципальными организациями на финансовое обеспечение (возмещение) затрат в связи с оказанием услуг (выполнением работ) в сфере образования, культуры и физической культуры. </t>
    </r>
    <r>
      <rPr>
        <sz val="20"/>
        <color indexed="8"/>
        <rFont val="Times New Roman"/>
        <family val="1"/>
      </rPr>
      <t xml:space="preserve"> </t>
    </r>
    <r>
      <rPr>
        <sz val="14"/>
        <rFont val="Times New Roman"/>
        <family val="1"/>
      </rPr>
      <t>Заключены соглашения  о предоставлении субсидий  на финансовое обеспечение (возмещение) затрат в связи с оказанием услуг (выполнением работ) немуниципальными организациями  в сфере образования.  Субсидии в сфере культуры и физической култьтуры не предоставлены в связи с принятием порядка предоставления субсидий в конце финансового года.</t>
    </r>
    <r>
      <rPr>
        <sz val="14"/>
        <color indexed="8"/>
        <rFont val="Times New Roman"/>
        <family val="1"/>
      </rPr>
      <t xml:space="preserve">
</t>
    </r>
    <r>
      <rPr>
        <sz val="14"/>
        <color indexed="10"/>
        <rFont val="Times New Roman"/>
        <family val="1"/>
      </rPr>
      <t xml:space="preserve">
</t>
    </r>
    <r>
      <rPr>
        <sz val="14"/>
        <color indexed="8"/>
        <rFont val="Times New Roman"/>
        <family val="1"/>
      </rPr>
      <t xml:space="preserve">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</si>
</sst>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s>
  <fonts count="51">
    <font>
      <sz val="11"/>
      <color theme="1"/>
      <name val="Calibri"/>
      <family val="2"/>
    </font>
    <font>
      <sz val="11"/>
      <color indexed="8"/>
      <name val="Calibri"/>
      <family val="2"/>
    </font>
    <font>
      <sz val="14"/>
      <color indexed="8"/>
      <name val="Times New Roman"/>
      <family val="1"/>
    </font>
    <font>
      <b/>
      <sz val="14"/>
      <color indexed="8"/>
      <name val="Times New Roman"/>
      <family val="1"/>
    </font>
    <font>
      <sz val="14"/>
      <name val="Times New Roman"/>
      <family val="1"/>
    </font>
    <font>
      <sz val="14"/>
      <color indexed="36"/>
      <name val="Times New Roman"/>
      <family val="1"/>
    </font>
    <font>
      <sz val="14"/>
      <color indexed="56"/>
      <name val="Times New Roman"/>
      <family val="1"/>
    </font>
    <font>
      <sz val="8.4"/>
      <color indexed="56"/>
      <name val="Times New Roman"/>
      <family val="1"/>
    </font>
    <font>
      <sz val="20"/>
      <color indexed="8"/>
      <name val="Times New Roman"/>
      <family val="1"/>
    </font>
    <font>
      <sz val="20"/>
      <name val="Times New Roman"/>
      <family val="1"/>
    </font>
    <font>
      <b/>
      <sz val="18"/>
      <color indexed="8"/>
      <name val="Times New Roman"/>
      <family val="1"/>
    </font>
    <font>
      <sz val="18"/>
      <name val="Times New Roman"/>
      <family val="1"/>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196">
    <xf numFmtId="0" fontId="0" fillId="0" borderId="0" xfId="0" applyFont="1" applyAlignment="1">
      <alignment/>
    </xf>
    <xf numFmtId="0" fontId="2" fillId="0" borderId="0" xfId="0" applyFont="1" applyAlignment="1">
      <alignment wrapText="1"/>
    </xf>
    <xf numFmtId="0" fontId="2" fillId="0" borderId="0" xfId="0" applyFont="1" applyFill="1" applyAlignment="1">
      <alignment wrapText="1"/>
    </xf>
    <xf numFmtId="0" fontId="2" fillId="0" borderId="0" xfId="0" applyFont="1" applyAlignment="1">
      <alignment horizontal="center" vertical="top" wrapText="1"/>
    </xf>
    <xf numFmtId="0" fontId="2" fillId="0" borderId="0" xfId="0" applyFont="1" applyFill="1" applyAlignment="1">
      <alignment horizontal="center" vertical="top" wrapText="1"/>
    </xf>
    <xf numFmtId="0" fontId="2" fillId="0" borderId="10" xfId="0" applyFont="1" applyFill="1" applyBorder="1" applyAlignment="1">
      <alignment horizontal="center" vertical="top" wrapText="1"/>
    </xf>
    <xf numFmtId="0" fontId="2" fillId="0" borderId="0" xfId="0" applyFont="1" applyAlignment="1">
      <alignment horizontal="justify" wrapText="1"/>
    </xf>
    <xf numFmtId="0" fontId="2" fillId="0" borderId="0" xfId="0" applyFont="1" applyFill="1" applyAlignment="1">
      <alignment horizontal="justify" wrapText="1"/>
    </xf>
    <xf numFmtId="0" fontId="2" fillId="0" borderId="0" xfId="0" applyFont="1" applyAlignment="1">
      <alignment horizontal="center" wrapText="1"/>
    </xf>
    <xf numFmtId="0" fontId="2" fillId="0" borderId="0" xfId="0" applyFont="1" applyFill="1" applyAlignment="1">
      <alignment horizontal="center" wrapText="1"/>
    </xf>
    <xf numFmtId="49" fontId="2" fillId="0" borderId="0" xfId="0" applyNumberFormat="1" applyFont="1" applyAlignment="1">
      <alignment horizontal="justify" wrapText="1"/>
    </xf>
    <xf numFmtId="49" fontId="2" fillId="0" borderId="0" xfId="0" applyNumberFormat="1" applyFont="1" applyFill="1" applyAlignment="1">
      <alignment horizontal="justify" wrapText="1"/>
    </xf>
    <xf numFmtId="0" fontId="2" fillId="32" borderId="0" xfId="0" applyFont="1" applyFill="1" applyAlignment="1">
      <alignment horizontal="center" vertical="top" wrapText="1"/>
    </xf>
    <xf numFmtId="0" fontId="2" fillId="33" borderId="0" xfId="0" applyFont="1" applyFill="1" applyAlignment="1">
      <alignment horizontal="center" vertical="top" wrapText="1"/>
    </xf>
    <xf numFmtId="49" fontId="3" fillId="33" borderId="10" xfId="0" applyNumberFormat="1" applyFont="1" applyFill="1" applyBorder="1" applyAlignment="1">
      <alignment horizontal="justify" vertical="top" wrapText="1"/>
    </xf>
    <xf numFmtId="0" fontId="3" fillId="33" borderId="10" xfId="0" applyFont="1" applyFill="1" applyBorder="1" applyAlignment="1">
      <alignment horizontal="center" vertical="top" wrapText="1"/>
    </xf>
    <xf numFmtId="0" fontId="3" fillId="33" borderId="10" xfId="0" applyFont="1" applyFill="1" applyBorder="1" applyAlignment="1">
      <alignment horizontal="justify" vertical="top" wrapText="1"/>
    </xf>
    <xf numFmtId="0" fontId="3" fillId="0" borderId="0" xfId="0" applyFont="1" applyFill="1" applyAlignment="1">
      <alignment wrapText="1"/>
    </xf>
    <xf numFmtId="0" fontId="8" fillId="0" borderId="0" xfId="0" applyFont="1" applyAlignment="1">
      <alignment horizontal="center" vertical="center" wrapText="1"/>
    </xf>
    <xf numFmtId="0" fontId="4" fillId="33"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0" borderId="10" xfId="0" applyFont="1" applyBorder="1" applyAlignment="1">
      <alignment horizontal="center" vertical="center" wrapText="1"/>
    </xf>
    <xf numFmtId="0" fontId="8" fillId="0" borderId="0" xfId="0" applyFont="1" applyAlignment="1">
      <alignment wrapText="1"/>
    </xf>
    <xf numFmtId="0" fontId="4" fillId="33" borderId="10" xfId="0" applyFont="1" applyFill="1" applyBorder="1" applyAlignment="1">
      <alignment horizontal="justify" vertical="top" wrapText="1"/>
    </xf>
    <xf numFmtId="2" fontId="4" fillId="33" borderId="10" xfId="0" applyNumberFormat="1" applyFont="1" applyFill="1" applyBorder="1" applyAlignment="1">
      <alignment horizontal="justify" vertical="top" wrapText="1"/>
    </xf>
    <xf numFmtId="0" fontId="4" fillId="33"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wrapText="1"/>
    </xf>
    <xf numFmtId="0" fontId="3" fillId="0" borderId="10" xfId="0" applyFont="1" applyFill="1" applyBorder="1" applyAlignment="1">
      <alignment wrapText="1"/>
    </xf>
    <xf numFmtId="0" fontId="8" fillId="0" borderId="0" xfId="0" applyFont="1" applyFill="1" applyAlignment="1">
      <alignment wrapText="1"/>
    </xf>
    <xf numFmtId="0" fontId="4" fillId="0" borderId="0" xfId="0" applyFont="1" applyAlignment="1">
      <alignment vertical="center" wrapText="1"/>
    </xf>
    <xf numFmtId="0" fontId="9"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Alignment="1">
      <alignment wrapText="1"/>
    </xf>
    <xf numFmtId="0" fontId="2" fillId="33" borderId="10" xfId="0" applyFont="1" applyFill="1" applyBorder="1" applyAlignment="1">
      <alignment horizontal="justify" vertical="top" wrapText="1"/>
    </xf>
    <xf numFmtId="0" fontId="49" fillId="33" borderId="10"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1" xfId="0" applyFont="1" applyFill="1" applyBorder="1" applyAlignment="1">
      <alignment horizontal="center" vertical="top" wrapText="1"/>
    </xf>
    <xf numFmtId="0" fontId="2" fillId="32" borderId="0" xfId="0" applyFont="1" applyFill="1" applyAlignment="1">
      <alignment horizontal="center" vertical="center" wrapText="1"/>
    </xf>
    <xf numFmtId="0" fontId="2" fillId="32" borderId="0" xfId="0" applyFont="1" applyFill="1" applyBorder="1" applyAlignment="1">
      <alignment horizontal="center" vertical="top" wrapText="1"/>
    </xf>
    <xf numFmtId="0" fontId="4" fillId="32" borderId="0" xfId="0" applyFont="1" applyFill="1" applyAlignment="1">
      <alignment horizontal="center" vertical="top" wrapText="1"/>
    </xf>
    <xf numFmtId="49" fontId="4" fillId="33" borderId="10" xfId="0" applyNumberFormat="1" applyFont="1" applyFill="1" applyBorder="1" applyAlignment="1">
      <alignment horizontal="justify" vertical="top" wrapText="1"/>
    </xf>
    <xf numFmtId="0" fontId="4" fillId="33" borderId="11" xfId="0" applyFont="1" applyFill="1" applyBorder="1" applyAlignment="1">
      <alignment horizontal="justify" vertical="top" wrapText="1"/>
    </xf>
    <xf numFmtId="49" fontId="3" fillId="33" borderId="10" xfId="0" applyNumberFormat="1" applyFont="1" applyFill="1" applyBorder="1" applyAlignment="1">
      <alignment horizontal="justify"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179" fontId="4"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xf>
    <xf numFmtId="0" fontId="49" fillId="33" borderId="10" xfId="0" applyFont="1" applyFill="1" applyBorder="1" applyAlignment="1">
      <alignment horizontal="center" vertical="top"/>
    </xf>
    <xf numFmtId="49" fontId="49" fillId="33" borderId="10" xfId="0" applyNumberFormat="1" applyFont="1" applyFill="1" applyBorder="1" applyAlignment="1">
      <alignment horizontal="center" vertical="top" wrapText="1"/>
    </xf>
    <xf numFmtId="0" fontId="49" fillId="33" borderId="10" xfId="0" applyFont="1" applyFill="1" applyBorder="1" applyAlignment="1">
      <alignment horizontal="left" vertical="top" wrapText="1"/>
    </xf>
    <xf numFmtId="0" fontId="4" fillId="33" borderId="0" xfId="0" applyFont="1" applyFill="1" applyAlignment="1">
      <alignment horizontal="center" vertical="top" wrapText="1"/>
    </xf>
    <xf numFmtId="0" fontId="49" fillId="33" borderId="10" xfId="0" applyFont="1" applyFill="1" applyBorder="1" applyAlignment="1">
      <alignment vertical="top" wrapText="1"/>
    </xf>
    <xf numFmtId="0" fontId="49" fillId="33" borderId="10" xfId="0" applyFont="1" applyFill="1" applyBorder="1" applyAlignment="1">
      <alignment horizontal="justify" vertical="top" wrapText="1"/>
    </xf>
    <xf numFmtId="0" fontId="4" fillId="33" borderId="12" xfId="0" applyFont="1" applyFill="1" applyBorder="1" applyAlignment="1">
      <alignment horizontal="center" vertical="top"/>
    </xf>
    <xf numFmtId="0" fontId="49" fillId="33" borderId="12" xfId="0" applyFont="1" applyFill="1" applyBorder="1" applyAlignment="1">
      <alignment horizontal="justify" vertical="top" wrapText="1"/>
    </xf>
    <xf numFmtId="0" fontId="49" fillId="33" borderId="12" xfId="0" applyFont="1" applyFill="1" applyBorder="1" applyAlignment="1">
      <alignment horizontal="center" vertical="top" wrapText="1"/>
    </xf>
    <xf numFmtId="0" fontId="49" fillId="33" borderId="12" xfId="0" applyFont="1" applyFill="1" applyBorder="1" applyAlignment="1">
      <alignment horizontal="left" vertical="top" wrapText="1"/>
    </xf>
    <xf numFmtId="0" fontId="50" fillId="33" borderId="0" xfId="0" applyFont="1" applyFill="1" applyAlignment="1">
      <alignment horizontal="center" vertical="top" wrapText="1"/>
    </xf>
    <xf numFmtId="2" fontId="4" fillId="33" borderId="13" xfId="0" applyNumberFormat="1" applyFont="1" applyFill="1" applyBorder="1" applyAlignment="1">
      <alignment horizontal="justify" vertical="top" wrapText="1"/>
    </xf>
    <xf numFmtId="0" fontId="2" fillId="33" borderId="13"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3" xfId="0" applyFont="1" applyFill="1" applyBorder="1" applyAlignment="1">
      <alignment horizontal="justify" vertical="top" wrapText="1"/>
    </xf>
    <xf numFmtId="2" fontId="4" fillId="33" borderId="14" xfId="0" applyNumberFormat="1" applyFont="1" applyFill="1" applyBorder="1" applyAlignment="1">
      <alignment horizontal="justify" vertical="top" wrapText="1"/>
    </xf>
    <xf numFmtId="0" fontId="2" fillId="33" borderId="14" xfId="0" applyFont="1" applyFill="1" applyBorder="1" applyAlignment="1">
      <alignment horizontal="center" vertical="top" wrapText="1"/>
    </xf>
    <xf numFmtId="0" fontId="4" fillId="33" borderId="14" xfId="0" applyFont="1" applyFill="1" applyBorder="1" applyAlignment="1">
      <alignment horizontal="center" vertical="top" wrapText="1"/>
    </xf>
    <xf numFmtId="0" fontId="4" fillId="33" borderId="14" xfId="0" applyFont="1" applyFill="1" applyBorder="1" applyAlignment="1">
      <alignment horizontal="justify" vertical="top" wrapText="1"/>
    </xf>
    <xf numFmtId="0" fontId="50" fillId="33"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0" xfId="0" applyFont="1" applyFill="1" applyAlignment="1">
      <alignment wrapText="1"/>
    </xf>
    <xf numFmtId="49" fontId="2" fillId="33" borderId="12" xfId="0" applyNumberFormat="1" applyFont="1" applyFill="1" applyBorder="1" applyAlignment="1">
      <alignment horizontal="justify" vertical="top" wrapText="1"/>
    </xf>
    <xf numFmtId="0" fontId="2" fillId="33" borderId="12" xfId="0" applyFont="1" applyFill="1" applyBorder="1" applyAlignment="1">
      <alignment horizontal="center" vertical="top" wrapText="1"/>
    </xf>
    <xf numFmtId="0" fontId="2" fillId="33" borderId="12" xfId="0" applyFont="1" applyFill="1" applyBorder="1" applyAlignment="1">
      <alignment horizontal="justify" vertical="top" wrapText="1"/>
    </xf>
    <xf numFmtId="0" fontId="10" fillId="33" borderId="10" xfId="0" applyFont="1" applyFill="1" applyBorder="1" applyAlignment="1">
      <alignment horizontal="center" vertical="top" wrapText="1"/>
    </xf>
    <xf numFmtId="0" fontId="11" fillId="33" borderId="10" xfId="0" applyFont="1" applyFill="1" applyBorder="1" applyAlignment="1">
      <alignment horizontal="center" vertical="top" wrapText="1"/>
    </xf>
    <xf numFmtId="10" fontId="4" fillId="33" borderId="10" xfId="0" applyNumberFormat="1"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49"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49"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2" fontId="49" fillId="0" borderId="10" xfId="0" applyNumberFormat="1" applyFont="1" applyFill="1" applyBorder="1" applyAlignment="1">
      <alignment horizontal="justify" vertical="center" wrapText="1"/>
    </xf>
    <xf numFmtId="2" fontId="4" fillId="0" borderId="10" xfId="0" applyNumberFormat="1" applyFont="1" applyFill="1" applyBorder="1" applyAlignment="1">
      <alignment horizontal="justify" vertical="center" wrapText="1"/>
    </xf>
    <xf numFmtId="0" fontId="4" fillId="0" borderId="10" xfId="0" applyFont="1" applyFill="1" applyBorder="1" applyAlignment="1">
      <alignment horizontal="justify" vertical="top" wrapText="1"/>
    </xf>
    <xf numFmtId="0" fontId="2" fillId="0" borderId="10" xfId="0" applyFont="1" applyFill="1" applyBorder="1" applyAlignment="1">
      <alignment horizontal="justify" vertical="center" wrapText="1"/>
    </xf>
    <xf numFmtId="2" fontId="2" fillId="0" borderId="14" xfId="0" applyNumberFormat="1" applyFont="1" applyFill="1" applyBorder="1" applyAlignment="1">
      <alignment horizontal="justify"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justify" vertical="top" wrapText="1"/>
    </xf>
    <xf numFmtId="49" fontId="2" fillId="0" borderId="11"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4" fillId="33" borderId="12" xfId="0" applyFont="1" applyFill="1" applyBorder="1" applyAlignment="1">
      <alignment horizontal="justify" vertical="top" wrapText="1"/>
    </xf>
    <xf numFmtId="0" fontId="4" fillId="33" borderId="11" xfId="0" applyFont="1" applyFill="1" applyBorder="1" applyAlignment="1">
      <alignment horizontal="justify" vertical="top" wrapText="1"/>
    </xf>
    <xf numFmtId="0" fontId="2" fillId="33" borderId="10" xfId="0" applyFont="1" applyFill="1" applyBorder="1" applyAlignment="1">
      <alignment horizontal="center" vertical="top" wrapText="1"/>
    </xf>
    <xf numFmtId="0" fontId="4" fillId="33" borderId="11" xfId="0" applyFont="1" applyFill="1" applyBorder="1" applyAlignment="1">
      <alignment horizontal="justify" vertical="top" wrapText="1"/>
    </xf>
    <xf numFmtId="49" fontId="2" fillId="33" borderId="15" xfId="0" applyNumberFormat="1" applyFont="1" applyFill="1" applyBorder="1" applyAlignment="1">
      <alignment horizontal="justify" vertical="top" wrapText="1"/>
    </xf>
    <xf numFmtId="0" fontId="4" fillId="33" borderId="10" xfId="0" applyFont="1" applyFill="1" applyBorder="1" applyAlignment="1">
      <alignment vertical="top" wrapText="1"/>
    </xf>
    <xf numFmtId="0" fontId="2" fillId="33" borderId="10" xfId="0" applyFont="1" applyFill="1" applyBorder="1" applyAlignment="1">
      <alignment vertical="top" wrapText="1"/>
    </xf>
    <xf numFmtId="0" fontId="4" fillId="33" borderId="15" xfId="0" applyFont="1" applyFill="1" applyBorder="1" applyAlignment="1">
      <alignment horizontal="justify" vertical="top" wrapText="1"/>
    </xf>
    <xf numFmtId="0" fontId="2" fillId="33" borderId="11" xfId="0" applyFont="1" applyFill="1" applyBorder="1" applyAlignment="1">
      <alignment horizontal="center" vertical="top" wrapText="1"/>
    </xf>
    <xf numFmtId="49" fontId="2" fillId="33" borderId="10" xfId="0" applyNumberFormat="1" applyFont="1" applyFill="1" applyBorder="1" applyAlignment="1">
      <alignment horizontal="justify" vertical="top" wrapText="1"/>
    </xf>
    <xf numFmtId="0" fontId="4" fillId="33" borderId="12" xfId="0" applyNumberFormat="1" applyFont="1" applyFill="1" applyBorder="1" applyAlignment="1">
      <alignment horizontal="center" vertical="top" wrapText="1"/>
    </xf>
    <xf numFmtId="4" fontId="2" fillId="0" borderId="0" xfId="0" applyNumberFormat="1" applyFont="1" applyFill="1" applyAlignment="1">
      <alignment wrapText="1"/>
    </xf>
    <xf numFmtId="4" fontId="8" fillId="0" borderId="0" xfId="0" applyNumberFormat="1" applyFont="1" applyAlignment="1">
      <alignment horizontal="center" vertical="center" wrapText="1"/>
    </xf>
    <xf numFmtId="4" fontId="2" fillId="0" borderId="10" xfId="0" applyNumberFormat="1" applyFont="1" applyFill="1" applyBorder="1" applyAlignment="1">
      <alignment horizontal="center" vertical="top" wrapText="1"/>
    </xf>
    <xf numFmtId="4" fontId="2" fillId="0" borderId="10" xfId="0" applyNumberFormat="1" applyFont="1" applyFill="1" applyBorder="1" applyAlignment="1">
      <alignment wrapText="1"/>
    </xf>
    <xf numFmtId="4" fontId="3" fillId="0" borderId="10" xfId="0" applyNumberFormat="1" applyFont="1" applyFill="1" applyBorder="1" applyAlignment="1">
      <alignment horizontal="center" vertical="center" wrapText="1"/>
    </xf>
    <xf numFmtId="4" fontId="2" fillId="0" borderId="0" xfId="0" applyNumberFormat="1" applyFont="1" applyFill="1" applyAlignment="1">
      <alignment horizontal="center" vertical="top" wrapText="1"/>
    </xf>
    <xf numFmtId="4" fontId="2"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top" wrapText="1"/>
    </xf>
    <xf numFmtId="4" fontId="4" fillId="33" borderId="17" xfId="0" applyNumberFormat="1" applyFont="1" applyFill="1" applyBorder="1" applyAlignment="1">
      <alignment horizontal="center" vertical="top" wrapText="1"/>
    </xf>
    <xf numFmtId="4" fontId="2" fillId="33" borderId="17" xfId="0" applyNumberFormat="1" applyFont="1" applyFill="1" applyBorder="1" applyAlignment="1">
      <alignment horizontal="center" vertical="top" wrapText="1"/>
    </xf>
    <xf numFmtId="4" fontId="2" fillId="33" borderId="11" xfId="0" applyNumberFormat="1" applyFont="1" applyFill="1" applyBorder="1" applyAlignment="1">
      <alignment horizontal="center" vertical="top" wrapText="1"/>
    </xf>
    <xf numFmtId="4" fontId="2" fillId="33" borderId="18" xfId="0" applyNumberFormat="1" applyFont="1" applyFill="1" applyBorder="1" applyAlignment="1">
      <alignment horizontal="center" vertical="top" wrapText="1"/>
    </xf>
    <xf numFmtId="4" fontId="2" fillId="0" borderId="18" xfId="0" applyNumberFormat="1" applyFont="1" applyFill="1" applyBorder="1" applyAlignment="1">
      <alignment horizontal="center" vertical="top" wrapText="1"/>
    </xf>
    <xf numFmtId="4" fontId="4" fillId="33" borderId="10" xfId="0" applyNumberFormat="1" applyFont="1" applyFill="1" applyBorder="1" applyAlignment="1">
      <alignment horizontal="center" vertical="top" wrapText="1"/>
    </xf>
    <xf numFmtId="4" fontId="4" fillId="33" borderId="16" xfId="0" applyNumberFormat="1" applyFont="1" applyFill="1" applyBorder="1" applyAlignment="1">
      <alignment horizontal="center" vertical="top" wrapText="1"/>
    </xf>
    <xf numFmtId="4" fontId="2" fillId="33" borderId="16" xfId="0" applyNumberFormat="1" applyFont="1" applyFill="1" applyBorder="1" applyAlignment="1">
      <alignment horizontal="center" vertical="top" wrapText="1"/>
    </xf>
    <xf numFmtId="4" fontId="2" fillId="33" borderId="0" xfId="0" applyNumberFormat="1" applyFont="1" applyFill="1" applyAlignment="1">
      <alignment horizontal="center" vertical="top" wrapText="1"/>
    </xf>
    <xf numFmtId="4" fontId="3" fillId="33" borderId="10" xfId="0" applyNumberFormat="1" applyFont="1" applyFill="1" applyBorder="1" applyAlignment="1">
      <alignment horizontal="center" vertical="center" wrapText="1"/>
    </xf>
    <xf numFmtId="4" fontId="49" fillId="33" borderId="16" xfId="0" applyNumberFormat="1" applyFont="1" applyFill="1" applyBorder="1" applyAlignment="1">
      <alignment horizontal="center" vertical="top" wrapText="1"/>
    </xf>
    <xf numFmtId="4" fontId="49" fillId="33" borderId="10" xfId="0" applyNumberFormat="1" applyFont="1" applyFill="1" applyBorder="1" applyAlignment="1">
      <alignment horizontal="center" vertical="top"/>
    </xf>
    <xf numFmtId="4" fontId="49" fillId="33" borderId="16" xfId="0" applyNumberFormat="1" applyFont="1" applyFill="1" applyBorder="1" applyAlignment="1">
      <alignment horizontal="center" vertical="top"/>
    </xf>
    <xf numFmtId="4" fontId="4" fillId="33" borderId="12" xfId="0" applyNumberFormat="1" applyFont="1" applyFill="1" applyBorder="1" applyAlignment="1">
      <alignment horizontal="center" vertical="top" wrapText="1"/>
    </xf>
    <xf numFmtId="4" fontId="4" fillId="33" borderId="11" xfId="0" applyNumberFormat="1" applyFont="1" applyFill="1" applyBorder="1" applyAlignment="1">
      <alignment horizontal="center" vertical="top" wrapText="1"/>
    </xf>
    <xf numFmtId="4" fontId="3" fillId="33" borderId="16" xfId="0" applyNumberFormat="1" applyFont="1" applyFill="1" applyBorder="1" applyAlignment="1">
      <alignment horizontal="center" vertical="top" wrapText="1"/>
    </xf>
    <xf numFmtId="0" fontId="4" fillId="33" borderId="12" xfId="0" applyFont="1" applyFill="1" applyBorder="1" applyAlignment="1">
      <alignment horizontal="center" vertical="top" wrapText="1"/>
    </xf>
    <xf numFmtId="0" fontId="2" fillId="33" borderId="11" xfId="0" applyFont="1" applyFill="1" applyBorder="1" applyAlignment="1">
      <alignment horizontal="justify" vertical="top" wrapText="1"/>
    </xf>
    <xf numFmtId="0" fontId="2" fillId="33" borderId="12" xfId="0" applyFont="1" applyFill="1" applyBorder="1" applyAlignment="1">
      <alignment horizontal="center" vertical="top" wrapText="1"/>
    </xf>
    <xf numFmtId="0" fontId="2" fillId="33" borderId="17" xfId="0" applyFont="1" applyFill="1" applyBorder="1" applyAlignment="1">
      <alignment horizontal="justify" vertical="top" wrapText="1"/>
    </xf>
    <xf numFmtId="0" fontId="2" fillId="33" borderId="17" xfId="0" applyFont="1" applyFill="1" applyBorder="1" applyAlignment="1">
      <alignment horizontal="center" vertical="top" wrapText="1"/>
    </xf>
    <xf numFmtId="0" fontId="2" fillId="33" borderId="19"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33" borderId="18" xfId="0" applyFont="1" applyFill="1" applyBorder="1" applyAlignment="1">
      <alignment horizontal="justify" vertical="top" wrapText="1"/>
    </xf>
    <xf numFmtId="9" fontId="2" fillId="33" borderId="18" xfId="0" applyNumberFormat="1" applyFont="1" applyFill="1" applyBorder="1" applyAlignment="1">
      <alignment horizontal="center" vertical="top" wrapText="1"/>
    </xf>
    <xf numFmtId="9" fontId="2" fillId="33" borderId="15" xfId="0" applyNumberFormat="1" applyFont="1" applyFill="1" applyBorder="1" applyAlignment="1">
      <alignment horizontal="center" vertical="top" wrapText="1"/>
    </xf>
    <xf numFmtId="2" fontId="49" fillId="33" borderId="10" xfId="0" applyNumberFormat="1" applyFont="1" applyFill="1" applyBorder="1" applyAlignment="1">
      <alignment horizontal="justify" vertical="top" wrapText="1"/>
    </xf>
    <xf numFmtId="0" fontId="5" fillId="33" borderId="10" xfId="0" applyFont="1" applyFill="1" applyBorder="1" applyAlignment="1">
      <alignment horizontal="center" vertical="top" wrapText="1"/>
    </xf>
    <xf numFmtId="49" fontId="4" fillId="33"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justify" vertical="center" wrapText="1"/>
    </xf>
    <xf numFmtId="0" fontId="4" fillId="33" borderId="10" xfId="0" applyFont="1" applyFill="1" applyBorder="1" applyAlignment="1">
      <alignment horizontal="justify" vertical="center" wrapText="1"/>
    </xf>
    <xf numFmtId="4" fontId="4" fillId="33" borderId="16"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top" wrapText="1"/>
    </xf>
    <xf numFmtId="2" fontId="2" fillId="33" borderId="10" xfId="0" applyNumberFormat="1" applyFont="1" applyFill="1" applyBorder="1" applyAlignment="1">
      <alignment horizontal="justify" vertical="top" wrapText="1"/>
    </xf>
    <xf numFmtId="0" fontId="4" fillId="33" borderId="20" xfId="0" applyFont="1" applyFill="1" applyBorder="1" applyAlignment="1">
      <alignment horizontal="center" vertical="top" wrapText="1"/>
    </xf>
    <xf numFmtId="49" fontId="2" fillId="33" borderId="18" xfId="0" applyNumberFormat="1" applyFont="1" applyFill="1" applyBorder="1" applyAlignment="1">
      <alignment horizontal="justify" vertical="top" wrapText="1"/>
    </xf>
    <xf numFmtId="0" fontId="4" fillId="33" borderId="21" xfId="0" applyFont="1" applyFill="1" applyBorder="1" applyAlignment="1">
      <alignment horizontal="center" vertical="top" wrapText="1"/>
    </xf>
    <xf numFmtId="49" fontId="2" fillId="33" borderId="16" xfId="0" applyNumberFormat="1" applyFont="1" applyFill="1" applyBorder="1" applyAlignment="1">
      <alignment horizontal="left" vertical="top" wrapText="1"/>
    </xf>
    <xf numFmtId="0" fontId="2" fillId="33" borderId="10" xfId="0" applyFont="1" applyFill="1" applyBorder="1" applyAlignment="1">
      <alignment horizontal="center" vertical="top" wrapText="1"/>
    </xf>
    <xf numFmtId="0" fontId="3" fillId="34" borderId="0" xfId="0" applyFont="1" applyFill="1" applyAlignment="1">
      <alignment wrapText="1"/>
    </xf>
    <xf numFmtId="0" fontId="2" fillId="34" borderId="0" xfId="0" applyFont="1" applyFill="1" applyAlignment="1">
      <alignment horizontal="center" vertical="center" wrapText="1"/>
    </xf>
    <xf numFmtId="0" fontId="2" fillId="34" borderId="0" xfId="0" applyFont="1" applyFill="1" applyBorder="1" applyAlignment="1">
      <alignment horizontal="center" vertical="top" wrapText="1"/>
    </xf>
    <xf numFmtId="0" fontId="50" fillId="34" borderId="0" xfId="0" applyFont="1" applyFill="1" applyAlignment="1">
      <alignment horizontal="center" vertical="top" wrapText="1"/>
    </xf>
    <xf numFmtId="0" fontId="2" fillId="0" borderId="10" xfId="0" applyFont="1" applyBorder="1" applyAlignment="1">
      <alignment horizontal="center" vertical="top" wrapText="1"/>
    </xf>
    <xf numFmtId="4" fontId="8" fillId="0" borderId="0" xfId="0" applyNumberFormat="1" applyFont="1" applyAlignment="1">
      <alignment wrapText="1"/>
    </xf>
    <xf numFmtId="4" fontId="2" fillId="0" borderId="10" xfId="0" applyNumberFormat="1" applyFont="1" applyBorder="1" applyAlignment="1">
      <alignment horizontal="center" vertical="top" wrapText="1"/>
    </xf>
    <xf numFmtId="4" fontId="2" fillId="0" borderId="10" xfId="0" applyNumberFormat="1" applyFont="1" applyFill="1" applyBorder="1" applyAlignment="1">
      <alignment horizontal="left" vertical="center" wrapText="1"/>
    </xf>
    <xf numFmtId="4" fontId="2" fillId="0" borderId="0" xfId="0" applyNumberFormat="1" applyFont="1" applyFill="1" applyBorder="1" applyAlignment="1">
      <alignment horizontal="left" vertical="center" wrapText="1"/>
    </xf>
    <xf numFmtId="4" fontId="4" fillId="0" borderId="16" xfId="0" applyNumberFormat="1" applyFont="1" applyFill="1" applyBorder="1" applyAlignment="1">
      <alignment horizontal="center" vertical="top" wrapText="1"/>
    </xf>
    <xf numFmtId="4" fontId="5" fillId="33" borderId="16" xfId="0" applyNumberFormat="1" applyFont="1" applyFill="1" applyBorder="1" applyAlignment="1">
      <alignment horizontal="center" vertical="top" wrapText="1"/>
    </xf>
    <xf numFmtId="4" fontId="2" fillId="33" borderId="0" xfId="0" applyNumberFormat="1" applyFont="1" applyFill="1" applyBorder="1" applyAlignment="1">
      <alignment horizontal="left" vertical="center" wrapText="1"/>
    </xf>
    <xf numFmtId="4" fontId="4" fillId="33" borderId="13" xfId="0" applyNumberFormat="1" applyFont="1" applyFill="1" applyBorder="1" applyAlignment="1">
      <alignment horizontal="center" vertical="top" wrapText="1"/>
    </xf>
    <xf numFmtId="4" fontId="4" fillId="33" borderId="14" xfId="0" applyNumberFormat="1" applyFont="1" applyFill="1" applyBorder="1" applyAlignment="1">
      <alignment horizontal="center" vertical="top" wrapText="1"/>
    </xf>
    <xf numFmtId="4" fontId="2" fillId="33" borderId="0" xfId="0" applyNumberFormat="1" applyFont="1" applyFill="1" applyBorder="1" applyAlignment="1">
      <alignment horizontal="center" vertical="top" wrapText="1"/>
    </xf>
    <xf numFmtId="0" fontId="8" fillId="0" borderId="0" xfId="0" applyFont="1" applyAlignment="1">
      <alignment horizontal="center" vertical="center" wrapText="1"/>
    </xf>
    <xf numFmtId="0" fontId="4" fillId="33" borderId="12" xfId="0" applyFont="1" applyFill="1" applyBorder="1" applyAlignment="1">
      <alignment horizontal="justify" vertical="center" wrapText="1"/>
    </xf>
    <xf numFmtId="0" fontId="4" fillId="33" borderId="11" xfId="0" applyFont="1" applyFill="1" applyBorder="1" applyAlignment="1">
      <alignment horizontal="justify" vertical="center"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33" borderId="12" xfId="0" applyFont="1" applyFill="1" applyBorder="1" applyAlignment="1">
      <alignment horizontal="center" vertical="top" wrapText="1"/>
    </xf>
    <xf numFmtId="0" fontId="4" fillId="33" borderId="11" xfId="0" applyFont="1" applyFill="1" applyBorder="1" applyAlignment="1">
      <alignment horizontal="center" vertical="top" wrapText="1"/>
    </xf>
    <xf numFmtId="0" fontId="2" fillId="0" borderId="12"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4" fillId="33"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6"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4" fillId="33" borderId="12" xfId="0" applyFont="1" applyFill="1" applyBorder="1" applyAlignment="1">
      <alignment horizontal="justify" vertical="top" wrapText="1"/>
    </xf>
    <xf numFmtId="0" fontId="4" fillId="33" borderId="11" xfId="0" applyFont="1" applyFill="1" applyBorder="1" applyAlignment="1">
      <alignment horizontal="justify" vertical="top" wrapText="1"/>
    </xf>
    <xf numFmtId="0" fontId="49"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1" xfId="0" applyFont="1" applyFill="1" applyBorder="1" applyAlignment="1">
      <alignment horizontal="center" vertical="top" wrapText="1"/>
    </xf>
    <xf numFmtId="49" fontId="2" fillId="33" borderId="12" xfId="0" applyNumberFormat="1" applyFont="1" applyFill="1" applyBorder="1" applyAlignment="1">
      <alignment horizontal="justify" vertical="top" wrapText="1"/>
    </xf>
    <xf numFmtId="49" fontId="2" fillId="33" borderId="11" xfId="0" applyNumberFormat="1" applyFont="1" applyFill="1" applyBorder="1" applyAlignment="1">
      <alignment horizontal="justify" vertical="top" wrapText="1"/>
    </xf>
    <xf numFmtId="0" fontId="2" fillId="33" borderId="17" xfId="0" applyFont="1" applyFill="1" applyBorder="1" applyAlignment="1">
      <alignment horizontal="center" vertical="top" wrapText="1"/>
    </xf>
    <xf numFmtId="0" fontId="2" fillId="33" borderId="18" xfId="0" applyFont="1" applyFill="1" applyBorder="1" applyAlignment="1">
      <alignment horizontal="center" vertical="top" wrapText="1"/>
    </xf>
    <xf numFmtId="0" fontId="2" fillId="0" borderId="11" xfId="0" applyFont="1" applyFill="1" applyBorder="1" applyAlignment="1">
      <alignment horizontal="left" vertical="center" wrapText="1"/>
    </xf>
    <xf numFmtId="0" fontId="4" fillId="33" borderId="10" xfId="0" applyFont="1" applyFill="1" applyBorder="1" applyAlignment="1">
      <alignment horizontal="center" vertical="top"/>
    </xf>
    <xf numFmtId="2" fontId="4" fillId="33" borderId="10" xfId="0" applyNumberFormat="1" applyFont="1" applyFill="1" applyBorder="1" applyAlignment="1">
      <alignment horizontal="justify" vertical="top" wrapText="1"/>
    </xf>
    <xf numFmtId="0" fontId="2" fillId="33" borderId="16" xfId="0" applyFont="1" applyFill="1" applyBorder="1" applyAlignment="1">
      <alignment horizontal="center" vertical="top" wrapText="1"/>
    </xf>
    <xf numFmtId="0" fontId="2" fillId="33" borderId="22"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Y48"/>
  <sheetViews>
    <sheetView tabSelected="1" view="pageBreakPreview" zoomScale="50" zoomScaleNormal="50" zoomScaleSheetLayoutView="50" zoomScalePageLayoutView="0" workbookViewId="0" topLeftCell="A1">
      <selection activeCell="I22" sqref="I22"/>
    </sheetView>
  </sheetViews>
  <sheetFormatPr defaultColWidth="9.140625" defaultRowHeight="15"/>
  <cols>
    <col min="1" max="1" width="14.421875" style="34" bestFit="1" customWidth="1"/>
    <col min="2" max="2" width="53.7109375" style="11" customWidth="1"/>
    <col min="3" max="3" width="20.8515625" style="9" customWidth="1"/>
    <col min="4" max="4" width="19.57421875" style="2" customWidth="1"/>
    <col min="5" max="5" width="33.140625" style="9" customWidth="1"/>
    <col min="6" max="6" width="77.57421875" style="7" customWidth="1"/>
    <col min="7" max="7" width="18.7109375" style="2" customWidth="1"/>
    <col min="8" max="8" width="19.8515625" style="105" customWidth="1"/>
    <col min="9" max="9" width="21.57421875" style="105" customWidth="1"/>
    <col min="10" max="10" width="18.7109375" style="2" customWidth="1"/>
    <col min="11" max="11" width="108.00390625" style="2" customWidth="1"/>
    <col min="12" max="129" width="9.140625" style="70" customWidth="1"/>
    <col min="130" max="16384" width="9.140625" style="2" customWidth="1"/>
  </cols>
  <sheetData>
    <row r="1" spans="1:129" s="1" customFormat="1" ht="89.25" customHeight="1">
      <c r="A1" s="30"/>
      <c r="B1" s="10"/>
      <c r="C1" s="8"/>
      <c r="E1" s="8"/>
      <c r="F1" s="6"/>
      <c r="G1" s="22"/>
      <c r="H1" s="158"/>
      <c r="I1" s="105"/>
      <c r="J1" s="22"/>
      <c r="K1" s="29"/>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row>
    <row r="2" spans="1:129" s="1" customFormat="1" ht="57" customHeight="1">
      <c r="A2" s="168" t="s">
        <v>189</v>
      </c>
      <c r="B2" s="168"/>
      <c r="C2" s="168"/>
      <c r="D2" s="168"/>
      <c r="E2" s="168"/>
      <c r="F2" s="168"/>
      <c r="G2" s="168"/>
      <c r="H2" s="168"/>
      <c r="I2" s="168"/>
      <c r="J2" s="168"/>
      <c r="K2" s="168"/>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row>
    <row r="3" spans="1:129" s="1" customFormat="1" ht="32.25" customHeight="1">
      <c r="A3" s="31"/>
      <c r="B3" s="18"/>
      <c r="C3" s="18"/>
      <c r="D3" s="18"/>
      <c r="E3" s="18"/>
      <c r="F3" s="18"/>
      <c r="G3" s="18"/>
      <c r="H3" s="106"/>
      <c r="I3" s="106"/>
      <c r="J3" s="18"/>
      <c r="K3" s="2"/>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row>
    <row r="4" spans="1:129" s="3" customFormat="1" ht="133.5" customHeight="1">
      <c r="A4" s="32" t="s">
        <v>31</v>
      </c>
      <c r="B4" s="26" t="s">
        <v>0</v>
      </c>
      <c r="C4" s="21" t="s">
        <v>19</v>
      </c>
      <c r="D4" s="21" t="s">
        <v>39</v>
      </c>
      <c r="E4" s="21" t="s">
        <v>1</v>
      </c>
      <c r="F4" s="21" t="s">
        <v>29</v>
      </c>
      <c r="G4" s="157" t="s">
        <v>164</v>
      </c>
      <c r="H4" s="159" t="s">
        <v>214</v>
      </c>
      <c r="I4" s="107" t="s">
        <v>160</v>
      </c>
      <c r="J4" s="5" t="s">
        <v>165</v>
      </c>
      <c r="K4" s="5" t="s">
        <v>161</v>
      </c>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row>
    <row r="5" spans="1:11" ht="31.5" customHeight="1">
      <c r="A5" s="171" t="s">
        <v>30</v>
      </c>
      <c r="B5" s="171"/>
      <c r="C5" s="171"/>
      <c r="D5" s="171"/>
      <c r="E5" s="171"/>
      <c r="F5" s="171"/>
      <c r="G5" s="171"/>
      <c r="H5" s="160"/>
      <c r="I5" s="108"/>
      <c r="J5" s="27"/>
      <c r="K5" s="27"/>
    </row>
    <row r="6" spans="1:129" s="17" customFormat="1" ht="24" customHeight="1">
      <c r="A6" s="172" t="s">
        <v>55</v>
      </c>
      <c r="B6" s="172"/>
      <c r="C6" s="172"/>
      <c r="D6" s="172"/>
      <c r="E6" s="172"/>
      <c r="F6" s="172"/>
      <c r="G6" s="172"/>
      <c r="H6" s="109">
        <f>H13+H22+H24+H26+H28+H29+H30+H31</f>
        <v>391335.9</v>
      </c>
      <c r="I6" s="109">
        <f>I13+I22+I26+I28+I29+I30+I31+I24+I27+I14</f>
        <v>399807.62</v>
      </c>
      <c r="J6" s="28"/>
      <c r="K6" s="28"/>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row>
    <row r="7" spans="1:129" s="4" customFormat="1" ht="44.25" customHeight="1">
      <c r="A7" s="33" t="s">
        <v>2</v>
      </c>
      <c r="B7" s="191" t="s">
        <v>40</v>
      </c>
      <c r="C7" s="191"/>
      <c r="D7" s="191"/>
      <c r="E7" s="191"/>
      <c r="F7" s="191"/>
      <c r="G7" s="191"/>
      <c r="H7" s="161"/>
      <c r="I7" s="110"/>
      <c r="J7" s="5"/>
      <c r="K7" s="5"/>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row>
    <row r="8" spans="1:129" s="39" customFormat="1" ht="230.25" customHeight="1">
      <c r="A8" s="81" t="s">
        <v>22</v>
      </c>
      <c r="B8" s="85" t="s">
        <v>100</v>
      </c>
      <c r="C8" s="77" t="s">
        <v>23</v>
      </c>
      <c r="D8" s="77" t="s">
        <v>156</v>
      </c>
      <c r="E8" s="77" t="s">
        <v>182</v>
      </c>
      <c r="F8" s="78" t="s">
        <v>154</v>
      </c>
      <c r="G8" s="79" t="s">
        <v>155</v>
      </c>
      <c r="H8" s="113"/>
      <c r="I8" s="111"/>
      <c r="J8" s="79" t="s">
        <v>181</v>
      </c>
      <c r="K8" s="175" t="s">
        <v>186</v>
      </c>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row>
    <row r="9" spans="1:129" s="39" customFormat="1" ht="216.75" customHeight="1">
      <c r="A9" s="84" t="s">
        <v>4</v>
      </c>
      <c r="B9" s="86" t="s">
        <v>149</v>
      </c>
      <c r="C9" s="81" t="s">
        <v>23</v>
      </c>
      <c r="D9" s="81" t="s">
        <v>157</v>
      </c>
      <c r="E9" s="81" t="s">
        <v>150</v>
      </c>
      <c r="F9" s="82" t="s">
        <v>148</v>
      </c>
      <c r="G9" s="83" t="s">
        <v>158</v>
      </c>
      <c r="H9" s="162"/>
      <c r="I9" s="112" t="s">
        <v>3</v>
      </c>
      <c r="J9" s="83" t="s">
        <v>123</v>
      </c>
      <c r="K9" s="176"/>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row>
    <row r="10" spans="1:129" s="39" customFormat="1" ht="282.75" customHeight="1">
      <c r="A10" s="142" t="s">
        <v>45</v>
      </c>
      <c r="B10" s="143" t="s">
        <v>168</v>
      </c>
      <c r="C10" s="25" t="s">
        <v>169</v>
      </c>
      <c r="D10" s="25" t="s">
        <v>94</v>
      </c>
      <c r="E10" s="25"/>
      <c r="F10" s="23" t="s">
        <v>173</v>
      </c>
      <c r="G10" s="146" t="s">
        <v>33</v>
      </c>
      <c r="H10" s="120"/>
      <c r="I10" s="145"/>
      <c r="J10" s="146" t="s">
        <v>33</v>
      </c>
      <c r="K10" s="23" t="s">
        <v>201</v>
      </c>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row>
    <row r="11" spans="1:129" s="39" customFormat="1" ht="342" customHeight="1">
      <c r="A11" s="142" t="s">
        <v>125</v>
      </c>
      <c r="B11" s="143" t="s">
        <v>103</v>
      </c>
      <c r="C11" s="25" t="s">
        <v>101</v>
      </c>
      <c r="D11" s="25" t="s">
        <v>104</v>
      </c>
      <c r="E11" s="25" t="s">
        <v>105</v>
      </c>
      <c r="F11" s="144" t="s">
        <v>151</v>
      </c>
      <c r="G11" s="25" t="s">
        <v>33</v>
      </c>
      <c r="H11" s="145"/>
      <c r="I11" s="145"/>
      <c r="J11" s="25" t="s">
        <v>162</v>
      </c>
      <c r="K11" s="23" t="s">
        <v>205</v>
      </c>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row>
    <row r="12" spans="1:129" s="12" customFormat="1" ht="195.75" customHeight="1">
      <c r="A12" s="25" t="s">
        <v>170</v>
      </c>
      <c r="B12" s="85" t="s">
        <v>143</v>
      </c>
      <c r="C12" s="77" t="s">
        <v>5</v>
      </c>
      <c r="D12" s="77" t="s">
        <v>96</v>
      </c>
      <c r="E12" s="77" t="s">
        <v>153</v>
      </c>
      <c r="F12" s="88" t="s">
        <v>121</v>
      </c>
      <c r="G12" s="80" t="s">
        <v>33</v>
      </c>
      <c r="H12" s="111" t="s">
        <v>3</v>
      </c>
      <c r="I12" s="113"/>
      <c r="J12" s="80" t="s">
        <v>33</v>
      </c>
      <c r="K12" s="87" t="s">
        <v>190</v>
      </c>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row>
    <row r="13" spans="1:129" s="12" customFormat="1" ht="138" customHeight="1">
      <c r="A13" s="37" t="s">
        <v>8</v>
      </c>
      <c r="B13" s="71" t="s">
        <v>139</v>
      </c>
      <c r="C13" s="72" t="s">
        <v>5</v>
      </c>
      <c r="D13" s="72" t="s">
        <v>122</v>
      </c>
      <c r="E13" s="72" t="s">
        <v>54</v>
      </c>
      <c r="F13" s="73" t="s">
        <v>34</v>
      </c>
      <c r="G13" s="72" t="s">
        <v>97</v>
      </c>
      <c r="H13" s="115">
        <v>20000</v>
      </c>
      <c r="I13" s="114">
        <v>30893.9</v>
      </c>
      <c r="J13" s="69">
        <v>3</v>
      </c>
      <c r="K13" s="169" t="s">
        <v>209</v>
      </c>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row>
    <row r="14" spans="1:129" s="40" customFormat="1" ht="234" customHeight="1">
      <c r="A14" s="104" t="s">
        <v>171</v>
      </c>
      <c r="B14" s="71" t="s">
        <v>124</v>
      </c>
      <c r="C14" s="72" t="s">
        <v>5</v>
      </c>
      <c r="D14" s="72" t="s">
        <v>122</v>
      </c>
      <c r="E14" s="72" t="s">
        <v>54</v>
      </c>
      <c r="F14" s="73" t="s">
        <v>34</v>
      </c>
      <c r="G14" s="72" t="s">
        <v>97</v>
      </c>
      <c r="H14" s="115" t="s">
        <v>3</v>
      </c>
      <c r="I14" s="115">
        <v>4272.1</v>
      </c>
      <c r="J14" s="93">
        <v>2</v>
      </c>
      <c r="K14" s="170"/>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row>
    <row r="15" spans="1:129" s="40" customFormat="1" ht="126" customHeight="1">
      <c r="A15" s="130" t="s">
        <v>172</v>
      </c>
      <c r="B15" s="147" t="s">
        <v>72</v>
      </c>
      <c r="C15" s="177" t="s">
        <v>174</v>
      </c>
      <c r="D15" s="178" t="s">
        <v>144</v>
      </c>
      <c r="E15" s="178"/>
      <c r="F15" s="99"/>
      <c r="G15" s="141"/>
      <c r="H15" s="163"/>
      <c r="I15" s="121" t="s">
        <v>3</v>
      </c>
      <c r="J15" s="141"/>
      <c r="K15" s="35" t="s">
        <v>206</v>
      </c>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row>
    <row r="16" spans="1:129" s="12" customFormat="1" ht="118.5" customHeight="1">
      <c r="A16" s="148"/>
      <c r="B16" s="149" t="s">
        <v>6</v>
      </c>
      <c r="C16" s="177"/>
      <c r="D16" s="178"/>
      <c r="E16" s="178"/>
      <c r="F16" s="101" t="s">
        <v>61</v>
      </c>
      <c r="G16" s="136">
        <v>100</v>
      </c>
      <c r="H16" s="117"/>
      <c r="I16" s="117"/>
      <c r="J16" s="96">
        <v>100</v>
      </c>
      <c r="K16" s="23" t="s">
        <v>200</v>
      </c>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row>
    <row r="17" spans="1:129" s="40" customFormat="1" ht="142.5" customHeight="1">
      <c r="A17" s="150"/>
      <c r="B17" s="151" t="s">
        <v>7</v>
      </c>
      <c r="C17" s="177"/>
      <c r="D17" s="178"/>
      <c r="E17" s="178"/>
      <c r="F17" s="101" t="s">
        <v>36</v>
      </c>
      <c r="G17" s="96">
        <v>100</v>
      </c>
      <c r="H17" s="121"/>
      <c r="I17" s="121"/>
      <c r="J17" s="96">
        <v>100</v>
      </c>
      <c r="K17" s="23" t="s">
        <v>202</v>
      </c>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row>
    <row r="18" spans="1:129" s="40" customFormat="1" ht="166.5" customHeight="1">
      <c r="A18" s="38"/>
      <c r="B18" s="98" t="s">
        <v>73</v>
      </c>
      <c r="C18" s="99"/>
      <c r="D18" s="100"/>
      <c r="E18" s="100"/>
      <c r="F18" s="101" t="s">
        <v>81</v>
      </c>
      <c r="G18" s="102">
        <v>100</v>
      </c>
      <c r="H18" s="117"/>
      <c r="I18" s="117"/>
      <c r="J18" s="93">
        <v>100</v>
      </c>
      <c r="K18" s="23" t="s">
        <v>192</v>
      </c>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row>
    <row r="19" spans="1:129" s="40" customFormat="1" ht="315" customHeight="1">
      <c r="A19" s="38" t="s">
        <v>179</v>
      </c>
      <c r="B19" s="89" t="s">
        <v>107</v>
      </c>
      <c r="C19" s="90" t="s">
        <v>32</v>
      </c>
      <c r="D19" s="90" t="s">
        <v>94</v>
      </c>
      <c r="E19" s="90"/>
      <c r="F19" s="91" t="s">
        <v>91</v>
      </c>
      <c r="G19" s="92" t="s">
        <v>33</v>
      </c>
      <c r="H19" s="118"/>
      <c r="I19" s="118" t="s">
        <v>145</v>
      </c>
      <c r="J19" s="79" t="s">
        <v>33</v>
      </c>
      <c r="K19" s="82" t="s">
        <v>191</v>
      </c>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row>
    <row r="20" spans="1:129" s="40" customFormat="1" ht="307.5" customHeight="1">
      <c r="A20" s="19" t="s">
        <v>180</v>
      </c>
      <c r="B20" s="140" t="s">
        <v>109</v>
      </c>
      <c r="C20" s="96" t="s">
        <v>101</v>
      </c>
      <c r="D20" s="96" t="s">
        <v>94</v>
      </c>
      <c r="E20" s="96"/>
      <c r="F20" s="35" t="s">
        <v>44</v>
      </c>
      <c r="G20" s="96" t="s">
        <v>106</v>
      </c>
      <c r="H20" s="121"/>
      <c r="I20" s="121" t="s">
        <v>3</v>
      </c>
      <c r="J20" s="96">
        <v>109.3</v>
      </c>
      <c r="K20" s="23" t="s">
        <v>199</v>
      </c>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row>
    <row r="21" spans="1:129" s="12" customFormat="1" ht="43.5" customHeight="1">
      <c r="A21" s="25" t="s">
        <v>9</v>
      </c>
      <c r="B21" s="179" t="s">
        <v>41</v>
      </c>
      <c r="C21" s="180"/>
      <c r="D21" s="180"/>
      <c r="E21" s="180"/>
      <c r="F21" s="181"/>
      <c r="G21" s="181"/>
      <c r="H21" s="164"/>
      <c r="I21" s="122"/>
      <c r="J21" s="132"/>
      <c r="K21" s="132"/>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row>
    <row r="22" spans="1:129" s="12" customFormat="1" ht="300.75" customHeight="1">
      <c r="A22" s="173" t="s">
        <v>53</v>
      </c>
      <c r="B22" s="187" t="s">
        <v>69</v>
      </c>
      <c r="C22" s="173" t="s">
        <v>74</v>
      </c>
      <c r="D22" s="185" t="s">
        <v>94</v>
      </c>
      <c r="E22" s="189"/>
      <c r="F22" s="133" t="s">
        <v>48</v>
      </c>
      <c r="G22" s="134" t="s">
        <v>52</v>
      </c>
      <c r="H22" s="115">
        <v>62057.4</v>
      </c>
      <c r="I22" s="127">
        <f>66077.8+1635.2</f>
        <v>67713</v>
      </c>
      <c r="J22" s="135" t="s">
        <v>194</v>
      </c>
      <c r="K22" s="94" t="s">
        <v>197</v>
      </c>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row>
    <row r="23" spans="1:129" s="12" customFormat="1" ht="196.5" customHeight="1">
      <c r="A23" s="174"/>
      <c r="B23" s="188"/>
      <c r="C23" s="174"/>
      <c r="D23" s="186"/>
      <c r="E23" s="190"/>
      <c r="F23" s="137" t="s">
        <v>75</v>
      </c>
      <c r="G23" s="138" t="s">
        <v>108</v>
      </c>
      <c r="H23" s="117"/>
      <c r="I23" s="116"/>
      <c r="J23" s="139" t="s">
        <v>195</v>
      </c>
      <c r="K23" s="95" t="s">
        <v>196</v>
      </c>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row>
    <row r="24" spans="1:11" s="13" customFormat="1" ht="111" customHeight="1">
      <c r="A24" s="19" t="s">
        <v>24</v>
      </c>
      <c r="B24" s="103" t="s">
        <v>89</v>
      </c>
      <c r="C24" s="93" t="s">
        <v>76</v>
      </c>
      <c r="D24" s="93" t="s">
        <v>94</v>
      </c>
      <c r="E24" s="93"/>
      <c r="F24" s="131" t="s">
        <v>90</v>
      </c>
      <c r="G24" s="102" t="s">
        <v>88</v>
      </c>
      <c r="H24" s="117">
        <v>6672.6</v>
      </c>
      <c r="I24" s="117">
        <v>3247.1</v>
      </c>
      <c r="J24" s="102" t="s">
        <v>88</v>
      </c>
      <c r="K24" s="95" t="s">
        <v>183</v>
      </c>
    </row>
    <row r="25" spans="1:129" s="12" customFormat="1" ht="213" customHeight="1">
      <c r="A25" s="19" t="s">
        <v>25</v>
      </c>
      <c r="B25" s="42" t="s">
        <v>110</v>
      </c>
      <c r="C25" s="19" t="s">
        <v>76</v>
      </c>
      <c r="D25" s="19" t="s">
        <v>99</v>
      </c>
      <c r="E25" s="19" t="s">
        <v>111</v>
      </c>
      <c r="F25" s="23" t="s">
        <v>159</v>
      </c>
      <c r="G25" s="19" t="s">
        <v>33</v>
      </c>
      <c r="H25" s="120"/>
      <c r="I25" s="120"/>
      <c r="J25" s="19" t="s">
        <v>33</v>
      </c>
      <c r="K25" s="43" t="s">
        <v>207</v>
      </c>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row>
    <row r="26" spans="1:129" s="41" customFormat="1" ht="258.75" customHeight="1">
      <c r="A26" s="19" t="s">
        <v>10</v>
      </c>
      <c r="B26" s="103" t="s">
        <v>152</v>
      </c>
      <c r="C26" s="93" t="s">
        <v>76</v>
      </c>
      <c r="D26" s="93" t="s">
        <v>94</v>
      </c>
      <c r="E26" s="93" t="s">
        <v>77</v>
      </c>
      <c r="F26" s="35" t="s">
        <v>49</v>
      </c>
      <c r="G26" s="19" t="s">
        <v>3</v>
      </c>
      <c r="H26" s="120">
        <v>3535.6</v>
      </c>
      <c r="I26" s="121">
        <v>4094.94</v>
      </c>
      <c r="J26" s="19" t="s">
        <v>3</v>
      </c>
      <c r="K26" s="95" t="s">
        <v>184</v>
      </c>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row>
    <row r="27" spans="1:129" s="12" customFormat="1" ht="237" customHeight="1">
      <c r="A27" s="19" t="s">
        <v>11</v>
      </c>
      <c r="B27" s="103" t="s">
        <v>64</v>
      </c>
      <c r="C27" s="96" t="s">
        <v>17</v>
      </c>
      <c r="D27" s="96" t="s">
        <v>185</v>
      </c>
      <c r="E27" s="96" t="s">
        <v>78</v>
      </c>
      <c r="F27" s="35" t="s">
        <v>46</v>
      </c>
      <c r="G27" s="96" t="s">
        <v>87</v>
      </c>
      <c r="H27" s="121"/>
      <c r="I27" s="121">
        <v>366.4</v>
      </c>
      <c r="J27" s="96" t="s">
        <v>87</v>
      </c>
      <c r="K27" s="97" t="s">
        <v>187</v>
      </c>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row>
    <row r="28" spans="1:129" s="12" customFormat="1" ht="142.5" customHeight="1">
      <c r="A28" s="19" t="s">
        <v>175</v>
      </c>
      <c r="B28" s="103" t="s">
        <v>82</v>
      </c>
      <c r="C28" s="19" t="s">
        <v>79</v>
      </c>
      <c r="D28" s="93" t="s">
        <v>98</v>
      </c>
      <c r="E28" s="93" t="s">
        <v>56</v>
      </c>
      <c r="F28" s="35" t="s">
        <v>43</v>
      </c>
      <c r="G28" s="93" t="s">
        <v>93</v>
      </c>
      <c r="H28" s="121">
        <v>624.5</v>
      </c>
      <c r="I28" s="120">
        <v>3522.3</v>
      </c>
      <c r="J28" s="93">
        <v>10</v>
      </c>
      <c r="K28" s="23" t="s">
        <v>188</v>
      </c>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row>
    <row r="29" spans="1:129" s="12" customFormat="1" ht="217.5" customHeight="1">
      <c r="A29" s="19" t="s">
        <v>176</v>
      </c>
      <c r="B29" s="103" t="s">
        <v>66</v>
      </c>
      <c r="C29" s="19" t="s">
        <v>80</v>
      </c>
      <c r="D29" s="93" t="s">
        <v>94</v>
      </c>
      <c r="E29" s="93" t="s">
        <v>3</v>
      </c>
      <c r="F29" s="35" t="s">
        <v>47</v>
      </c>
      <c r="G29" s="93" t="s">
        <v>95</v>
      </c>
      <c r="H29" s="121">
        <v>233280.6</v>
      </c>
      <c r="I29" s="121">
        <v>266876.97</v>
      </c>
      <c r="J29" s="93">
        <v>22.5</v>
      </c>
      <c r="K29" s="23" t="s">
        <v>198</v>
      </c>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row>
    <row r="30" spans="1:129" s="12" customFormat="1" ht="240.75" customHeight="1">
      <c r="A30" s="19" t="s">
        <v>177</v>
      </c>
      <c r="B30" s="103" t="s">
        <v>70</v>
      </c>
      <c r="C30" s="19" t="s">
        <v>163</v>
      </c>
      <c r="D30" s="96" t="s">
        <v>94</v>
      </c>
      <c r="E30" s="96"/>
      <c r="F30" s="35" t="s">
        <v>85</v>
      </c>
      <c r="G30" s="96" t="s">
        <v>106</v>
      </c>
      <c r="H30" s="121">
        <v>60250.3</v>
      </c>
      <c r="I30" s="121">
        <v>18751.01</v>
      </c>
      <c r="J30" s="152">
        <v>32.1</v>
      </c>
      <c r="K30" s="23" t="s">
        <v>208</v>
      </c>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row>
    <row r="31" spans="1:129" s="12" customFormat="1" ht="110.25" customHeight="1">
      <c r="A31" s="19" t="s">
        <v>178</v>
      </c>
      <c r="B31" s="103" t="s">
        <v>71</v>
      </c>
      <c r="C31" s="93" t="s">
        <v>27</v>
      </c>
      <c r="D31" s="93" t="s">
        <v>94</v>
      </c>
      <c r="E31" s="93"/>
      <c r="F31" s="35" t="s">
        <v>42</v>
      </c>
      <c r="G31" s="93" t="s">
        <v>92</v>
      </c>
      <c r="H31" s="121">
        <v>4914.9</v>
      </c>
      <c r="I31" s="121">
        <v>69.9</v>
      </c>
      <c r="J31" s="93">
        <v>23</v>
      </c>
      <c r="K31" s="23" t="s">
        <v>193</v>
      </c>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row>
    <row r="32" spans="1:11" s="13" customFormat="1" ht="39" customHeight="1">
      <c r="A32" s="179" t="s">
        <v>26</v>
      </c>
      <c r="B32" s="180"/>
      <c r="C32" s="180"/>
      <c r="D32" s="180"/>
      <c r="E32" s="180"/>
      <c r="F32" s="180"/>
      <c r="G32" s="180"/>
      <c r="H32" s="164"/>
      <c r="I32" s="122"/>
      <c r="J32" s="20"/>
      <c r="K32" s="20"/>
    </row>
    <row r="33" spans="1:11" s="13" customFormat="1" ht="25.5" customHeight="1">
      <c r="A33" s="25"/>
      <c r="B33" s="44" t="s">
        <v>21</v>
      </c>
      <c r="C33" s="45"/>
      <c r="D33" s="45"/>
      <c r="E33" s="45"/>
      <c r="F33" s="46"/>
      <c r="G33" s="45"/>
      <c r="H33" s="123">
        <f>H34+H35+H37+H36+H38+H39+H42</f>
        <v>230018.48</v>
      </c>
      <c r="I33" s="123">
        <f>I34+I35+I36+I37+I38+I39+I42</f>
        <v>205484.04</v>
      </c>
      <c r="J33" s="45"/>
      <c r="K33" s="20"/>
    </row>
    <row r="34" spans="1:11" s="13" customFormat="1" ht="220.5" customHeight="1">
      <c r="A34" s="19" t="s">
        <v>12</v>
      </c>
      <c r="B34" s="24" t="s">
        <v>138</v>
      </c>
      <c r="C34" s="19" t="s">
        <v>13</v>
      </c>
      <c r="D34" s="19" t="s">
        <v>28</v>
      </c>
      <c r="E34" s="19" t="s">
        <v>84</v>
      </c>
      <c r="F34" s="23" t="s">
        <v>126</v>
      </c>
      <c r="G34" s="36" t="s">
        <v>127</v>
      </c>
      <c r="H34" s="124">
        <v>66155.33</v>
      </c>
      <c r="I34" s="124">
        <f>66155325.44/1000</f>
        <v>66155.33</v>
      </c>
      <c r="J34" s="47">
        <v>0.6</v>
      </c>
      <c r="K34" s="35" t="s">
        <v>167</v>
      </c>
    </row>
    <row r="35" spans="1:11" s="13" customFormat="1" ht="409.5" customHeight="1">
      <c r="A35" s="19" t="s">
        <v>18</v>
      </c>
      <c r="B35" s="24" t="s">
        <v>128</v>
      </c>
      <c r="C35" s="19" t="s">
        <v>131</v>
      </c>
      <c r="D35" s="36" t="s">
        <v>117</v>
      </c>
      <c r="E35" s="19" t="s">
        <v>142</v>
      </c>
      <c r="F35" s="23" t="s">
        <v>146</v>
      </c>
      <c r="G35" s="19" t="s">
        <v>33</v>
      </c>
      <c r="H35" s="120">
        <v>20000</v>
      </c>
      <c r="I35" s="120">
        <v>5565.3</v>
      </c>
      <c r="J35" s="47" t="s">
        <v>33</v>
      </c>
      <c r="K35" s="35" t="s">
        <v>215</v>
      </c>
    </row>
    <row r="36" spans="1:11" s="13" customFormat="1" ht="115.5" customHeight="1">
      <c r="A36" s="48" t="s">
        <v>15</v>
      </c>
      <c r="B36" s="24" t="s">
        <v>129</v>
      </c>
      <c r="C36" s="36" t="s">
        <v>130</v>
      </c>
      <c r="D36" s="36" t="s">
        <v>117</v>
      </c>
      <c r="E36" s="36"/>
      <c r="F36" s="23" t="s">
        <v>132</v>
      </c>
      <c r="G36" s="49">
        <v>3</v>
      </c>
      <c r="H36" s="126"/>
      <c r="I36" s="126">
        <v>13.01</v>
      </c>
      <c r="J36" s="49">
        <v>3</v>
      </c>
      <c r="K36" s="35" t="s">
        <v>212</v>
      </c>
    </row>
    <row r="37" spans="1:11" s="52" customFormat="1" ht="185.25" customHeight="1">
      <c r="A37" s="19" t="s">
        <v>16</v>
      </c>
      <c r="B37" s="24" t="s">
        <v>133</v>
      </c>
      <c r="C37" s="36" t="s">
        <v>14</v>
      </c>
      <c r="D37" s="36" t="s">
        <v>117</v>
      </c>
      <c r="E37" s="50"/>
      <c r="F37" s="51" t="s">
        <v>134</v>
      </c>
      <c r="G37" s="49" t="s">
        <v>33</v>
      </c>
      <c r="H37" s="126">
        <v>1258.2</v>
      </c>
      <c r="I37" s="126">
        <v>1258.2</v>
      </c>
      <c r="J37" s="49" t="s">
        <v>33</v>
      </c>
      <c r="K37" s="35" t="s">
        <v>204</v>
      </c>
    </row>
    <row r="38" spans="1:11" s="52" customFormat="1" ht="160.5" customHeight="1">
      <c r="A38" s="48" t="s">
        <v>112</v>
      </c>
      <c r="B38" s="24" t="s">
        <v>135</v>
      </c>
      <c r="C38" s="36" t="s">
        <v>14</v>
      </c>
      <c r="D38" s="49" t="s">
        <v>86</v>
      </c>
      <c r="E38" s="53" t="s">
        <v>116</v>
      </c>
      <c r="F38" s="54" t="s">
        <v>136</v>
      </c>
      <c r="G38" s="49">
        <v>2</v>
      </c>
      <c r="H38" s="125">
        <v>4317.3</v>
      </c>
      <c r="I38" s="125">
        <f>2398.8+1918.5</f>
        <v>4317.3</v>
      </c>
      <c r="J38" s="49">
        <v>3</v>
      </c>
      <c r="K38" s="23" t="s">
        <v>211</v>
      </c>
    </row>
    <row r="39" spans="1:129" s="59" customFormat="1" ht="129.75" customHeight="1">
      <c r="A39" s="55" t="s">
        <v>118</v>
      </c>
      <c r="B39" s="56" t="s">
        <v>140</v>
      </c>
      <c r="C39" s="57" t="s">
        <v>137</v>
      </c>
      <c r="D39" s="57" t="s">
        <v>117</v>
      </c>
      <c r="E39" s="58" t="s">
        <v>141</v>
      </c>
      <c r="F39" s="54" t="s">
        <v>147</v>
      </c>
      <c r="G39" s="49">
        <v>33</v>
      </c>
      <c r="H39" s="126">
        <v>5522.7</v>
      </c>
      <c r="I39" s="124">
        <v>1104.6</v>
      </c>
      <c r="J39" s="49">
        <v>33</v>
      </c>
      <c r="K39" s="54" t="s">
        <v>213</v>
      </c>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c r="CD39" s="156"/>
      <c r="CE39" s="156"/>
      <c r="CF39" s="156"/>
      <c r="CG39" s="156"/>
      <c r="CH39" s="156"/>
      <c r="CI39" s="156"/>
      <c r="CJ39" s="156"/>
      <c r="CK39" s="156"/>
      <c r="CL39" s="156"/>
      <c r="CM39" s="156"/>
      <c r="CN39" s="156"/>
      <c r="CO39" s="156"/>
      <c r="CP39" s="156"/>
      <c r="CQ39" s="156"/>
      <c r="CR39" s="156"/>
      <c r="CS39" s="156"/>
      <c r="CT39" s="156"/>
      <c r="CU39" s="156"/>
      <c r="CV39" s="156"/>
      <c r="CW39" s="156"/>
      <c r="CX39" s="156"/>
      <c r="CY39" s="156"/>
      <c r="CZ39" s="156"/>
      <c r="DA39" s="156"/>
      <c r="DB39" s="156"/>
      <c r="DC39" s="156"/>
      <c r="DD39" s="156"/>
      <c r="DE39" s="156"/>
      <c r="DF39" s="156"/>
      <c r="DG39" s="156"/>
      <c r="DH39" s="156"/>
      <c r="DI39" s="156"/>
      <c r="DJ39" s="156"/>
      <c r="DK39" s="156"/>
      <c r="DL39" s="156"/>
      <c r="DM39" s="156"/>
      <c r="DN39" s="156"/>
      <c r="DO39" s="156"/>
      <c r="DP39" s="156"/>
      <c r="DQ39" s="156"/>
      <c r="DR39" s="156"/>
      <c r="DS39" s="156"/>
      <c r="DT39" s="156"/>
      <c r="DU39" s="156"/>
      <c r="DV39" s="156"/>
      <c r="DW39" s="156"/>
      <c r="DX39" s="156"/>
      <c r="DY39" s="156"/>
    </row>
    <row r="40" spans="1:129" s="59" customFormat="1" ht="408.75" customHeight="1">
      <c r="A40" s="37" t="s">
        <v>119</v>
      </c>
      <c r="B40" s="60" t="s">
        <v>68</v>
      </c>
      <c r="C40" s="37" t="s">
        <v>17</v>
      </c>
      <c r="D40" s="61" t="s">
        <v>94</v>
      </c>
      <c r="E40" s="62" t="s">
        <v>83</v>
      </c>
      <c r="F40" s="63" t="s">
        <v>67</v>
      </c>
      <c r="G40" s="62" t="s">
        <v>35</v>
      </c>
      <c r="H40" s="165"/>
      <c r="I40" s="127" t="s">
        <v>166</v>
      </c>
      <c r="J40" s="62">
        <v>3.32</v>
      </c>
      <c r="K40" s="182" t="s">
        <v>203</v>
      </c>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156"/>
      <c r="CI40" s="156"/>
      <c r="CJ40" s="156"/>
      <c r="CK40" s="156"/>
      <c r="CL40" s="156"/>
      <c r="CM40" s="156"/>
      <c r="CN40" s="156"/>
      <c r="CO40" s="156"/>
      <c r="CP40" s="156"/>
      <c r="CQ40" s="156"/>
      <c r="CR40" s="156"/>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c r="DS40" s="156"/>
      <c r="DT40" s="156"/>
      <c r="DU40" s="156"/>
      <c r="DV40" s="156"/>
      <c r="DW40" s="156"/>
      <c r="DX40" s="156"/>
      <c r="DY40" s="156"/>
    </row>
    <row r="41" spans="1:129" s="59" customFormat="1" ht="89.25" customHeight="1">
      <c r="A41" s="38"/>
      <c r="B41" s="64"/>
      <c r="C41" s="38"/>
      <c r="D41" s="65"/>
      <c r="E41" s="66"/>
      <c r="F41" s="67"/>
      <c r="G41" s="66"/>
      <c r="H41" s="166"/>
      <c r="I41" s="128"/>
      <c r="J41" s="66"/>
      <c r="K41" s="183"/>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6"/>
      <c r="DJ41" s="156"/>
      <c r="DK41" s="156"/>
      <c r="DL41" s="156"/>
      <c r="DM41" s="156"/>
      <c r="DN41" s="156"/>
      <c r="DO41" s="156"/>
      <c r="DP41" s="156"/>
      <c r="DQ41" s="156"/>
      <c r="DR41" s="156"/>
      <c r="DS41" s="156"/>
      <c r="DT41" s="156"/>
      <c r="DU41" s="156"/>
      <c r="DV41" s="156"/>
      <c r="DW41" s="156"/>
      <c r="DX41" s="156"/>
      <c r="DY41" s="156"/>
    </row>
    <row r="42" spans="1:129" s="59" customFormat="1" ht="276.75" customHeight="1">
      <c r="A42" s="38" t="s">
        <v>120</v>
      </c>
      <c r="B42" s="24" t="s">
        <v>113</v>
      </c>
      <c r="C42" s="19" t="s">
        <v>23</v>
      </c>
      <c r="D42" s="20" t="s">
        <v>94</v>
      </c>
      <c r="E42" s="19" t="s">
        <v>115</v>
      </c>
      <c r="F42" s="23" t="s">
        <v>114</v>
      </c>
      <c r="G42" s="19" t="s">
        <v>102</v>
      </c>
      <c r="H42" s="119">
        <v>132764.95</v>
      </c>
      <c r="I42" s="119">
        <f>22693+104377.3</f>
        <v>127070.3</v>
      </c>
      <c r="J42" s="19">
        <v>3.5</v>
      </c>
      <c r="K42" s="54" t="s">
        <v>210</v>
      </c>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c r="CV42" s="156"/>
      <c r="CW42" s="156"/>
      <c r="CX42" s="156"/>
      <c r="CY42" s="156"/>
      <c r="CZ42" s="156"/>
      <c r="DA42" s="156"/>
      <c r="DB42" s="156"/>
      <c r="DC42" s="156"/>
      <c r="DD42" s="156"/>
      <c r="DE42" s="156"/>
      <c r="DF42" s="156"/>
      <c r="DG42" s="156"/>
      <c r="DH42" s="156"/>
      <c r="DI42" s="156"/>
      <c r="DJ42" s="156"/>
      <c r="DK42" s="156"/>
      <c r="DL42" s="156"/>
      <c r="DM42" s="156"/>
      <c r="DN42" s="156"/>
      <c r="DO42" s="156"/>
      <c r="DP42" s="156"/>
      <c r="DQ42" s="156"/>
      <c r="DR42" s="156"/>
      <c r="DS42" s="156"/>
      <c r="DT42" s="156"/>
      <c r="DU42" s="156"/>
      <c r="DV42" s="156"/>
      <c r="DW42" s="156"/>
      <c r="DX42" s="156"/>
      <c r="DY42" s="156"/>
    </row>
    <row r="43" spans="1:129" s="59" customFormat="1" ht="24.75" customHeight="1">
      <c r="A43" s="194" t="s">
        <v>63</v>
      </c>
      <c r="B43" s="195"/>
      <c r="C43" s="195"/>
      <c r="D43" s="195"/>
      <c r="E43" s="195"/>
      <c r="F43" s="195"/>
      <c r="G43" s="195"/>
      <c r="H43" s="167"/>
      <c r="I43" s="122"/>
      <c r="J43" s="68"/>
      <c r="K43" s="68"/>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c r="DS43" s="156"/>
      <c r="DT43" s="156"/>
      <c r="DU43" s="156"/>
      <c r="DV43" s="156"/>
      <c r="DW43" s="156"/>
      <c r="DX43" s="156"/>
      <c r="DY43" s="156"/>
    </row>
    <row r="44" spans="1:11" s="13" customFormat="1" ht="25.5" customHeight="1">
      <c r="A44" s="19"/>
      <c r="B44" s="14" t="s">
        <v>38</v>
      </c>
      <c r="C44" s="15"/>
      <c r="D44" s="15"/>
      <c r="E44" s="15"/>
      <c r="F44" s="16"/>
      <c r="G44" s="15"/>
      <c r="H44" s="129">
        <v>0</v>
      </c>
      <c r="I44" s="129">
        <f>SUM(I45:I47)</f>
        <v>0</v>
      </c>
      <c r="J44" s="15"/>
      <c r="K44" s="20"/>
    </row>
    <row r="45" spans="1:11" s="13" customFormat="1" ht="55.5" customHeight="1">
      <c r="A45" s="192" t="s">
        <v>37</v>
      </c>
      <c r="B45" s="193" t="s">
        <v>65</v>
      </c>
      <c r="C45" s="184" t="s">
        <v>20</v>
      </c>
      <c r="D45" s="178" t="s">
        <v>62</v>
      </c>
      <c r="E45" s="178"/>
      <c r="F45" s="35" t="s">
        <v>50</v>
      </c>
      <c r="G45" s="19" t="s">
        <v>58</v>
      </c>
      <c r="H45" s="120"/>
      <c r="I45" s="120" t="s">
        <v>3</v>
      </c>
      <c r="J45" s="76">
        <v>0.0888</v>
      </c>
      <c r="K45" s="74"/>
    </row>
    <row r="46" spans="1:11" s="70" customFormat="1" ht="59.25" customHeight="1">
      <c r="A46" s="192"/>
      <c r="B46" s="193"/>
      <c r="C46" s="184"/>
      <c r="D46" s="178"/>
      <c r="E46" s="178"/>
      <c r="F46" s="35" t="s">
        <v>51</v>
      </c>
      <c r="G46" s="19" t="s">
        <v>59</v>
      </c>
      <c r="H46" s="120"/>
      <c r="I46" s="120" t="s">
        <v>3</v>
      </c>
      <c r="J46" s="76">
        <v>0.0143</v>
      </c>
      <c r="K46" s="75"/>
    </row>
    <row r="47" spans="1:11" s="70" customFormat="1" ht="69.75" customHeight="1">
      <c r="A47" s="192"/>
      <c r="B47" s="193"/>
      <c r="C47" s="184"/>
      <c r="D47" s="178"/>
      <c r="E47" s="178"/>
      <c r="F47" s="23" t="s">
        <v>57</v>
      </c>
      <c r="G47" s="19" t="s">
        <v>60</v>
      </c>
      <c r="H47" s="120"/>
      <c r="I47" s="120" t="s">
        <v>3</v>
      </c>
      <c r="J47" s="76">
        <v>0.005</v>
      </c>
      <c r="K47" s="75"/>
    </row>
    <row r="48" spans="1:129" s="12" customFormat="1" ht="60.75" customHeight="1">
      <c r="A48" s="34"/>
      <c r="B48" s="11"/>
      <c r="C48" s="9"/>
      <c r="D48" s="2"/>
      <c r="E48" s="9"/>
      <c r="F48" s="7"/>
      <c r="G48" s="2"/>
      <c r="H48" s="105"/>
      <c r="I48" s="105"/>
      <c r="J48" s="2"/>
      <c r="K48" s="2"/>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row>
  </sheetData>
  <sheetProtection/>
  <mergeCells count="23">
    <mergeCell ref="B7:G7"/>
    <mergeCell ref="E45:E47"/>
    <mergeCell ref="A45:A47"/>
    <mergeCell ref="B45:B47"/>
    <mergeCell ref="A32:G32"/>
    <mergeCell ref="A43:G43"/>
    <mergeCell ref="K40:K41"/>
    <mergeCell ref="C45:C47"/>
    <mergeCell ref="D45:D47"/>
    <mergeCell ref="C22:C23"/>
    <mergeCell ref="D22:D23"/>
    <mergeCell ref="B22:B23"/>
    <mergeCell ref="E22:E23"/>
    <mergeCell ref="A2:K2"/>
    <mergeCell ref="K13:K14"/>
    <mergeCell ref="A5:G5"/>
    <mergeCell ref="A6:G6"/>
    <mergeCell ref="A22:A23"/>
    <mergeCell ref="K8:K9"/>
    <mergeCell ref="C15:C17"/>
    <mergeCell ref="D15:D17"/>
    <mergeCell ref="E15:E17"/>
    <mergeCell ref="B21:G21"/>
  </mergeCells>
  <printOptions/>
  <pageMargins left="0.31496062992125984" right="0" top="0.5511811023622047" bottom="0" header="0.31496062992125984" footer="0.31496062992125984"/>
  <pageSetup fitToHeight="0" fitToWidth="1" horizontalDpi="600" verticalDpi="600" orientation="landscape" paperSize="9" scale="35" r:id="rId1"/>
  <rowBreaks count="5" manualBreakCount="5">
    <brk id="11" max="14" man="1"/>
    <brk id="18" max="14" man="1"/>
    <brk id="23" max="14" man="1"/>
    <brk id="29" max="14" man="1"/>
    <brk id="3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Рогожина Ольга Сергеевна</cp:lastModifiedBy>
  <cp:lastPrinted>2018-02-13T07:24:41Z</cp:lastPrinted>
  <dcterms:created xsi:type="dcterms:W3CDTF">2006-09-16T00:00:00Z</dcterms:created>
  <dcterms:modified xsi:type="dcterms:W3CDTF">2018-02-13T07:24:47Z</dcterms:modified>
  <cp:category/>
  <cp:version/>
  <cp:contentType/>
  <cp:contentStatus/>
</cp:coreProperties>
</file>