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0\Исполнение 2020\Открытость бюджетных данных\на портал для размещения\"/>
    </mc:Choice>
  </mc:AlternateContent>
  <bookViews>
    <workbookView xWindow="0" yWindow="0" windowWidth="28800" windowHeight="11700"/>
  </bookViews>
  <sheets>
    <sheet name="Лист1 (2)" sheetId="2" r:id="rId1"/>
  </sheets>
  <definedNames>
    <definedName name="_xlnm.Print_Titles" localSheetId="0">'Лист1 (2)'!$3:$4</definedName>
  </definedNames>
  <calcPr calcId="162913" calcMode="manual"/>
</workbook>
</file>

<file path=xl/calcChain.xml><?xml version="1.0" encoding="utf-8"?>
<calcChain xmlns="http://schemas.openxmlformats.org/spreadsheetml/2006/main">
  <c r="I64" i="2" l="1"/>
  <c r="I63" i="2"/>
  <c r="I62" i="2"/>
  <c r="I61" i="2"/>
  <c r="I60" i="2"/>
  <c r="I59" i="2"/>
  <c r="I58" i="2"/>
  <c r="I57" i="2"/>
  <c r="A57" i="2"/>
  <c r="A58" i="2" s="1"/>
  <c r="A59" i="2" s="1"/>
  <c r="A60" i="2" s="1"/>
  <c r="A61" i="2" s="1"/>
  <c r="A62" i="2" s="1"/>
  <c r="A63" i="2" s="1"/>
  <c r="A64" i="2" s="1"/>
  <c r="I56" i="2"/>
  <c r="I55" i="2"/>
  <c r="I54" i="2"/>
  <c r="I53" i="2"/>
  <c r="A53" i="2"/>
  <c r="A54" i="2" s="1"/>
  <c r="I52" i="2"/>
  <c r="I51" i="2"/>
  <c r="I50" i="2"/>
  <c r="F50" i="2"/>
  <c r="E50" i="2"/>
  <c r="A50" i="2"/>
  <c r="I49" i="2"/>
  <c r="I48" i="2"/>
  <c r="I47" i="2"/>
  <c r="I46" i="2"/>
  <c r="I45" i="2"/>
  <c r="A45" i="2"/>
  <c r="A46" i="2" s="1"/>
  <c r="A47" i="2" s="1"/>
  <c r="A48" i="2" s="1"/>
  <c r="I44" i="2"/>
  <c r="I43" i="2"/>
  <c r="I42" i="2"/>
  <c r="A42" i="2"/>
  <c r="A43" i="2" s="1"/>
  <c r="I41" i="2"/>
  <c r="A40" i="2"/>
  <c r="A38" i="2"/>
  <c r="A35" i="2"/>
  <c r="F24" i="2"/>
  <c r="E24" i="2"/>
  <c r="D24" i="2"/>
  <c r="A68" i="2" l="1"/>
  <c r="A69" i="2" s="1"/>
  <c r="A70" i="2" s="1"/>
  <c r="A71" i="2" s="1"/>
  <c r="A72" i="2" s="1"/>
  <c r="A75" i="2" s="1"/>
  <c r="A76" i="2" s="1"/>
  <c r="A77" i="2" s="1"/>
  <c r="A80" i="2" s="1"/>
  <c r="A12" i="2"/>
</calcChain>
</file>

<file path=xl/sharedStrings.xml><?xml version="1.0" encoding="utf-8"?>
<sst xmlns="http://schemas.openxmlformats.org/spreadsheetml/2006/main" count="167" uniqueCount="123">
  <si>
    <t>X</t>
  </si>
  <si>
    <t>Администрация города</t>
  </si>
  <si>
    <t>Департамент образования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</si>
  <si>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 же на развитие гражданской активности молодежи и формирование здорового образа жизни</t>
  </si>
  <si>
    <t>Организация досуга детей, подростков и молодежи (иная досуговая деятельность)</t>
  </si>
  <si>
    <t>Организация досуга детей, подростков и молодежи (культурно-досуговые, спортивно-массовые мероприятия)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</si>
  <si>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</si>
  <si>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</si>
  <si>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</si>
  <si>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Организация показа концертов и концертных программ</t>
  </si>
  <si>
    <t>Осуществление экскурсионного обслуживания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</si>
  <si>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</si>
  <si>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(вне стационара)</t>
  </si>
  <si>
    <t>Создание экспозиций (выставок) музеев, организация выездных выставок (в стационарных условиях)</t>
  </si>
  <si>
    <t>Создание экспозиций (выставок) музеев, организация выездных выставок (вне стационара)</t>
  </si>
  <si>
    <t>Формирование, учет, изучение, обеспечение физического сохранения и безопасности музейных предметов, музейных коллекций</t>
  </si>
  <si>
    <t>Проведение тестирования выполнения нормативов испытаний (тестов) комплекса ГТО</t>
  </si>
  <si>
    <t>Организация благоустройства и озеленения / Содержание объектов озеленения</t>
  </si>
  <si>
    <t>Организация благоустройства и озеленения / Содержание объектов монументального искусства</t>
  </si>
  <si>
    <t>Предупреждение возникновения и распространения лесных пожаров,  включая территорию ООПТ / Устройство противопожарных минерализованных полос</t>
  </si>
  <si>
    <t>Предупреждение возникновения и распространения лесных пожаров,  включая территорию ООПТ / Проведение противопожарной пропаганды и других профилактических мероприятий в целях предотвращения возникновения лесных пожаров</t>
  </si>
  <si>
    <t>Локализация и ликвидация очагов вредных организмов /  Очистка лесов  от захламления, загрязнения  и иного негативного воздействия</t>
  </si>
  <si>
    <t xml:space="preserve">Единиц </t>
  </si>
  <si>
    <t>Человек</t>
  </si>
  <si>
    <t>Человеко-час</t>
  </si>
  <si>
    <t>№ п/п</t>
  </si>
  <si>
    <t>Объемы субсидий на выполнение муниципальных заданий на оказание соответствующих муниципальных услуг (выполнение работ), рублей</t>
  </si>
  <si>
    <t>Факт</t>
  </si>
  <si>
    <t>Наименование муниципальных услуг (работ)</t>
  </si>
  <si>
    <t>Муниципальное образование городской округ город Сургут</t>
  </si>
  <si>
    <t>Организация благоустройства и озеленения / Содержание и эксплуатация общественных туалетов, обеспечение мест отдыха территорий общего пользования туалетными кабинами и их текущее содержание</t>
  </si>
  <si>
    <t>Библиотечное, библиографическое и информационное обслуживание пользователей библиотеки</t>
  </si>
  <si>
    <t>Публичный показ музейных предметов, музейных коллекций. Удаленно через сеть Интернет</t>
  </si>
  <si>
    <t>Число зрителей, человек</t>
  </si>
  <si>
    <t>Организация деятельности клубных формирований и формированй самодеятельного народного творчества</t>
  </si>
  <si>
    <t>Организация туристско-информационных услуг</t>
  </si>
  <si>
    <t>Реализация дополнительных предпрофессиональных программ в области искусств</t>
  </si>
  <si>
    <t>Организация отдыха детей и молодёжи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</si>
  <si>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 исследовательской) деятельности, творческой деятельности, физкультурно-спортивной деятельности</t>
  </si>
  <si>
    <t xml:space="preserve">Число экскурсий, единица </t>
  </si>
  <si>
    <t>Среднеее число посетителей одного мероприятия, единица</t>
  </si>
  <si>
    <t>Количество
проведенных
мероприятий,
единица</t>
  </si>
  <si>
    <t>Число
посетителей,
человек</t>
  </si>
  <si>
    <t>Спортивная подготовка по олимпийским видам спорта</t>
  </si>
  <si>
    <t>Число лиц прошедших спортивную подготовку на этапах подготовки, человек</t>
  </si>
  <si>
    <t>Спортивная подготовка по неолимпийским видам спорта</t>
  </si>
  <si>
    <t>Спортивная подготовка по спорту слепых</t>
  </si>
  <si>
    <t>Спортивная подготовка лиц с интеллектуальными нарушениями</t>
  </si>
  <si>
    <t>Спортивная подготовка по спорту глухих</t>
  </si>
  <si>
    <t xml:space="preserve">Организация и проведение спортивно-оздоровительной работы по развитию физической культуры и спорта среди различных групп населения </t>
  </si>
  <si>
    <t xml:space="preserve">Количество посещений, единиц </t>
  </si>
  <si>
    <t xml:space="preserve">Количество мероприятий, шт. </t>
  </si>
  <si>
    <t>Количество мероприятий, шт.</t>
  </si>
  <si>
    <t xml:space="preserve">Проведение занятий физкультурно-спортивной направленности по месту проживания граждан </t>
  </si>
  <si>
    <t xml:space="preserve">Количество занятий, шт. </t>
  </si>
  <si>
    <t>Количество спортивных сборных команд, единиц</t>
  </si>
  <si>
    <t>Спортивная подготовка лиц с поражением опорно-двигательного аппарата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</si>
  <si>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</si>
  <si>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</si>
  <si>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</si>
  <si>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адаптированных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</si>
  <si>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</si>
  <si>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</si>
  <si>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Оценка качества образования</t>
  </si>
  <si>
    <t xml:space="preserve">Реализация дополнительных общеразвивающих программ </t>
  </si>
  <si>
    <t xml:space="preserve">Предоставление питания </t>
  </si>
  <si>
    <t xml:space="preserve">Организация отдыха детей и молодежи </t>
  </si>
  <si>
    <t xml:space="preserve"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 </t>
  </si>
  <si>
    <t>Методическое обеспечение образовательной деятельности</t>
  </si>
  <si>
    <t>Проведение промежуточной итоговой аттестации лиц, осваивающих основную образовательную программу в форме самообразования или семейного образования, либо обучавшихся по не имеющей государственной аккредитации образовательной программе</t>
  </si>
  <si>
    <t>Организация досуга детей, подростков и молодежи (кружки и секции, клубы и любительские объединения)</t>
  </si>
  <si>
    <t xml:space="preserve">Количество мероприятий, единица </t>
  </si>
  <si>
    <t>Организация благоустройства и озеленения / Благоустройство объектов озеленения</t>
  </si>
  <si>
    <t>Наименование, единица измерения</t>
  </si>
  <si>
    <t>Количество кружков и секций, клубов и любительских объединений, единица</t>
  </si>
  <si>
    <t>Количество клубных формировани, единица</t>
  </si>
  <si>
    <t>Число посетителей, человек</t>
  </si>
  <si>
    <t>Количество
посещений,
единица</t>
  </si>
  <si>
    <t>Количество
документов,
единица</t>
  </si>
  <si>
    <t>Количество
экспозиций,
единица</t>
  </si>
  <si>
    <t>Количество
предметов,
единица</t>
  </si>
  <si>
    <t>Трудозатраты, человеко-день</t>
  </si>
  <si>
    <t xml:space="preserve">Количество объектов, единица </t>
  </si>
  <si>
    <t>Протяженность, км</t>
  </si>
  <si>
    <t>Площать, Га</t>
  </si>
  <si>
    <t>Площадь объектов, м2</t>
  </si>
  <si>
    <t>Число обучающихся, человек</t>
  </si>
  <si>
    <t>Количество мероприятий, штука</t>
  </si>
  <si>
    <t>Количество разработанных отчетов, штука</t>
  </si>
  <si>
    <t>Количество человеко-часов, человеко-час</t>
  </si>
  <si>
    <t>Количество человек, человек</t>
  </si>
  <si>
    <t>Количество мероприятий, единица</t>
  </si>
  <si>
    <t>Количество участников мероприятий, человек</t>
  </si>
  <si>
    <t>Число промежуточных итоговых аттестаций, единица</t>
  </si>
  <si>
    <t>в стационарных условиях</t>
  </si>
  <si>
    <t>вне стационара</t>
  </si>
  <si>
    <t>удаленно через сеть Интернет</t>
  </si>
  <si>
    <t>Реализация дополнительных общеразвивающих программ в области искусств</t>
  </si>
  <si>
    <t>Показ (организация показа) спектаклей (театральных постановок)</t>
  </si>
  <si>
    <t>Организация и проведение культурно-массовых мероприятий
(Творческих (фестиваль, выставка, конкурс, смотр); Культурно-массовых (иные зрелищные мероприятия); Мастер-классы; Методических (семинар, конференция); Ритуалы)</t>
  </si>
  <si>
    <t>Организация мероприятий по подготовке спортивных сборных команд</t>
  </si>
  <si>
    <t>Организация и проведение официальных физкультурных (физкультурно-оздоровительных) мероприятий (муниципального уровня)</t>
  </si>
  <si>
    <t>Организация и проведение официальных спортивных мероприятий  (муниципального уровня)</t>
  </si>
  <si>
    <t>Сведения о выполнении муниципальными учреждениями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за 2020 год</t>
  </si>
  <si>
    <t>План (утвержденный)</t>
  </si>
  <si>
    <t>План (уточненный)</t>
  </si>
  <si>
    <t>на выезде</t>
  </si>
  <si>
    <t>на гастролях</t>
  </si>
  <si>
    <t>Количество публичных выступлений, единица</t>
  </si>
  <si>
    <t xml:space="preserve">стационар   </t>
  </si>
  <si>
    <t>Создание спектаклей. (Малая форма (камерный спектакль))</t>
  </si>
  <si>
    <t>Количество новых (капитально-возобновленных) концертов</t>
  </si>
  <si>
    <t>Показ (организация показа) концертных программ (стационар)</t>
  </si>
  <si>
    <t>Показ (организация показа) концертных программ (на выезде)</t>
  </si>
  <si>
    <t xml:space="preserve">Создание концертов и концертных программ
</t>
  </si>
  <si>
    <t>Организация деятельности аттракционов (обеспечение эксплуатационно-технического обслуживания аттракционов механизированных и малых форм, а также содержание оборудования в надлежащем состоянии)</t>
  </si>
  <si>
    <t>Количество аттракционов, единица</t>
  </si>
  <si>
    <t>Обеспечение доступа к объектам спорта</t>
  </si>
  <si>
    <t xml:space="preserve"> -</t>
  </si>
  <si>
    <t xml:space="preserve">Организация благоустройства и озеленения / Освобождение земельных участков и благоустройство после сноса, демонтаж рекламных конструкций, установленных и (или) эксплуатируемых на объектах недвижимости независимо от формы собственности с нарушением требований </t>
  </si>
  <si>
    <t>Обеспечение соблюдения лесного законодательства, выявление нарушений и принятие мер в соответствии с законодательством. Организация мероприятий в области профилактики, предотвращения, выявления и пресечения нарушений лесного законодательства</t>
  </si>
  <si>
    <t>Обеспечение участия спортивных сборных команд в официальных спортивных мероприятиях (межмуниципальные, региональные,  межрегиональные)</t>
  </si>
  <si>
    <t>Показатели, характеризующие объемы муниципальных услуг (выполнение работ)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</si>
</sst>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9]###\ ###\ ###\ ###\ ##0.00"/>
  </numFmts>
  <fonts count="9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4" fontId="4" fillId="0" borderId="0" xfId="0" applyNumberFormat="1" applyFont="1" applyFill="1" applyBorder="1"/>
    <xf numFmtId="0" fontId="2" fillId="0" borderId="1" xfId="1" applyNumberFormat="1" applyFont="1" applyFill="1" applyBorder="1" applyAlignment="1">
      <alignment horizontal="left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8" fillId="0" borderId="1" xfId="1" applyNumberFormat="1" applyFont="1" applyFill="1" applyBorder="1" applyAlignment="1">
      <alignment horizontal="center" vertical="center" wrapText="1" readingOrder="1"/>
    </xf>
    <xf numFmtId="3" fontId="2" fillId="0" borderId="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7" fillId="0" borderId="1" xfId="1" applyNumberFormat="1" applyFont="1" applyFill="1" applyBorder="1" applyAlignment="1">
      <alignment horizontal="right" vertical="center" wrapText="1" readingOrder="1"/>
    </xf>
    <xf numFmtId="164" fontId="4" fillId="0" borderId="0" xfId="0" applyNumberFormat="1" applyFont="1" applyFill="1" applyBorder="1"/>
    <xf numFmtId="0" fontId="8" fillId="0" borderId="1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center" vertical="center" wrapText="1" readingOrder="1"/>
    </xf>
    <xf numFmtId="3" fontId="2" fillId="0" borderId="2" xfId="1" applyNumberFormat="1" applyFont="1" applyFill="1" applyBorder="1" applyAlignment="1">
      <alignment horizontal="center" vertical="center" wrapText="1" readingOrder="1"/>
    </xf>
    <xf numFmtId="3" fontId="2" fillId="0" borderId="3" xfId="1" applyNumberFormat="1" applyFont="1" applyFill="1" applyBorder="1" applyAlignment="1">
      <alignment horizontal="center"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4" fontId="7" fillId="0" borderId="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2" fillId="2" borderId="1" xfId="1" applyNumberFormat="1" applyFont="1" applyFill="1" applyBorder="1" applyAlignment="1">
      <alignment horizontal="left" vertical="center" wrapText="1" readingOrder="1"/>
    </xf>
    <xf numFmtId="0" fontId="2" fillId="2" borderId="1" xfId="1" applyNumberFormat="1" applyFont="1" applyFill="1" applyBorder="1" applyAlignment="1">
      <alignment horizontal="center" vertical="center" wrapText="1" readingOrder="1"/>
    </xf>
    <xf numFmtId="3" fontId="2" fillId="2" borderId="1" xfId="1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top" wrapText="1" readingOrder="1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6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0" fontId="8" fillId="0" borderId="8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left" vertical="center" wrapText="1" readingOrder="1"/>
    </xf>
    <xf numFmtId="0" fontId="2" fillId="0" borderId="3" xfId="1" applyNumberFormat="1" applyFont="1" applyFill="1" applyBorder="1" applyAlignment="1">
      <alignment horizontal="left" vertical="center" wrapText="1" readingOrder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 readingOrder="1"/>
    </xf>
    <xf numFmtId="0" fontId="2" fillId="2" borderId="3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B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tabSelected="1" topLeftCell="A67" zoomScale="70" zoomScaleNormal="70" workbookViewId="0">
      <selection activeCell="N6" sqref="N6"/>
    </sheetView>
  </sheetViews>
  <sheetFormatPr defaultRowHeight="15.75" x14ac:dyDescent="0.25"/>
  <cols>
    <col min="1" max="1" width="9.140625" style="8"/>
    <col min="2" max="2" width="59" style="2" customWidth="1"/>
    <col min="3" max="3" width="28.42578125" style="2" customWidth="1"/>
    <col min="4" max="4" width="17" style="12" customWidth="1"/>
    <col min="5" max="5" width="14.28515625" style="2" customWidth="1"/>
    <col min="6" max="6" width="17.7109375" style="2" customWidth="1"/>
    <col min="7" max="7" width="20.5703125" style="12" customWidth="1"/>
    <col min="8" max="8" width="21.85546875" style="2" customWidth="1"/>
    <col min="9" max="9" width="23.28515625" style="2" customWidth="1"/>
    <col min="10" max="16384" width="9.140625" style="2"/>
  </cols>
  <sheetData>
    <row r="1" spans="1:9" ht="81" customHeight="1" x14ac:dyDescent="0.25">
      <c r="B1" s="47" t="s">
        <v>103</v>
      </c>
      <c r="C1" s="47"/>
      <c r="D1" s="47"/>
      <c r="E1" s="47"/>
      <c r="F1" s="47"/>
      <c r="G1" s="47"/>
      <c r="H1" s="47"/>
      <c r="I1" s="47"/>
    </row>
    <row r="2" spans="1:9" ht="21" customHeight="1" x14ac:dyDescent="0.25">
      <c r="A2" s="8" t="s">
        <v>29</v>
      </c>
    </row>
    <row r="3" spans="1:9" s="3" customFormat="1" ht="50.25" customHeight="1" x14ac:dyDescent="0.2">
      <c r="A3" s="48" t="s">
        <v>25</v>
      </c>
      <c r="B3" s="49" t="s">
        <v>28</v>
      </c>
      <c r="C3" s="49" t="s">
        <v>122</v>
      </c>
      <c r="D3" s="49"/>
      <c r="E3" s="49"/>
      <c r="F3" s="49"/>
      <c r="G3" s="30" t="s">
        <v>26</v>
      </c>
      <c r="H3" s="31"/>
      <c r="I3" s="32"/>
    </row>
    <row r="4" spans="1:9" s="3" customFormat="1" ht="35.25" customHeight="1" x14ac:dyDescent="0.2">
      <c r="A4" s="48"/>
      <c r="B4" s="49"/>
      <c r="C4" s="9" t="s">
        <v>73</v>
      </c>
      <c r="D4" s="16" t="s">
        <v>104</v>
      </c>
      <c r="E4" s="16" t="s">
        <v>105</v>
      </c>
      <c r="F4" s="9" t="s">
        <v>27</v>
      </c>
      <c r="G4" s="16" t="s">
        <v>104</v>
      </c>
      <c r="H4" s="9" t="s">
        <v>105</v>
      </c>
      <c r="I4" s="9" t="s">
        <v>27</v>
      </c>
    </row>
    <row r="5" spans="1:9" ht="15" customHeight="1" x14ac:dyDescent="0.25">
      <c r="A5" s="33" t="s">
        <v>1</v>
      </c>
      <c r="B5" s="33"/>
      <c r="C5" s="33"/>
      <c r="D5" s="33"/>
      <c r="E5" s="33"/>
      <c r="F5" s="33"/>
      <c r="G5" s="33"/>
      <c r="H5" s="33"/>
      <c r="I5" s="33"/>
    </row>
    <row r="6" spans="1:9" ht="87" customHeight="1" x14ac:dyDescent="0.25">
      <c r="A6" s="1">
        <v>1</v>
      </c>
      <c r="B6" s="6" t="s">
        <v>3</v>
      </c>
      <c r="C6" s="7" t="s">
        <v>71</v>
      </c>
      <c r="D6" s="7">
        <v>81</v>
      </c>
      <c r="E6" s="7">
        <v>81</v>
      </c>
      <c r="F6" s="7">
        <v>81</v>
      </c>
      <c r="G6" s="7">
        <v>13169224.74</v>
      </c>
      <c r="H6" s="20">
        <v>13586144.33</v>
      </c>
      <c r="I6" s="20">
        <v>13586144.33</v>
      </c>
    </row>
    <row r="7" spans="1:9" ht="31.5" x14ac:dyDescent="0.25">
      <c r="A7" s="1">
        <v>2</v>
      </c>
      <c r="B7" s="6" t="s">
        <v>4</v>
      </c>
      <c r="C7" s="7" t="s">
        <v>71</v>
      </c>
      <c r="D7" s="7">
        <v>924</v>
      </c>
      <c r="E7" s="7">
        <v>924</v>
      </c>
      <c r="F7" s="7">
        <v>924</v>
      </c>
      <c r="G7" s="7">
        <v>34908249.590000004</v>
      </c>
      <c r="H7" s="20">
        <v>36105921.75</v>
      </c>
      <c r="I7" s="20">
        <v>36105921.75</v>
      </c>
    </row>
    <row r="8" spans="1:9" ht="63" x14ac:dyDescent="0.25">
      <c r="A8" s="1">
        <v>3</v>
      </c>
      <c r="B8" s="6" t="s">
        <v>70</v>
      </c>
      <c r="C8" s="7" t="s">
        <v>74</v>
      </c>
      <c r="D8" s="7">
        <v>75</v>
      </c>
      <c r="E8" s="7">
        <v>75</v>
      </c>
      <c r="F8" s="7">
        <v>75</v>
      </c>
      <c r="G8" s="7">
        <v>110844673.59</v>
      </c>
      <c r="H8" s="20">
        <v>114756942.43000001</v>
      </c>
      <c r="I8" s="20">
        <v>114756942.43000001</v>
      </c>
    </row>
    <row r="9" spans="1:9" ht="47.25" x14ac:dyDescent="0.25">
      <c r="A9" s="1">
        <v>4</v>
      </c>
      <c r="B9" s="6" t="s">
        <v>5</v>
      </c>
      <c r="C9" s="7" t="s">
        <v>71</v>
      </c>
      <c r="D9" s="7">
        <v>74</v>
      </c>
      <c r="E9" s="7">
        <v>74</v>
      </c>
      <c r="F9" s="7">
        <v>74</v>
      </c>
      <c r="G9" s="7">
        <v>31193628.699999999</v>
      </c>
      <c r="H9" s="20">
        <v>32328937.559999999</v>
      </c>
      <c r="I9" s="20">
        <v>32328937.559999999</v>
      </c>
    </row>
    <row r="10" spans="1:9" ht="94.5" x14ac:dyDescent="0.25">
      <c r="A10" s="1">
        <v>5</v>
      </c>
      <c r="B10" s="6" t="s">
        <v>6</v>
      </c>
      <c r="C10" s="7" t="s">
        <v>71</v>
      </c>
      <c r="D10" s="7">
        <v>30</v>
      </c>
      <c r="E10" s="7">
        <v>30</v>
      </c>
      <c r="F10" s="7">
        <v>30</v>
      </c>
      <c r="G10" s="7">
        <v>90854402.439999998</v>
      </c>
      <c r="H10" s="20">
        <v>94566016.109999999</v>
      </c>
      <c r="I10" s="20">
        <v>94566016.109999999</v>
      </c>
    </row>
    <row r="11" spans="1:9" ht="84" customHeight="1" x14ac:dyDescent="0.25">
      <c r="A11" s="1">
        <v>6</v>
      </c>
      <c r="B11" s="6" t="s">
        <v>7</v>
      </c>
      <c r="C11" s="7" t="s">
        <v>71</v>
      </c>
      <c r="D11" s="7">
        <v>98</v>
      </c>
      <c r="E11" s="7">
        <v>98</v>
      </c>
      <c r="F11" s="7">
        <v>98</v>
      </c>
      <c r="G11" s="7">
        <v>26038665.829999998</v>
      </c>
      <c r="H11" s="20">
        <v>27110553.629999999</v>
      </c>
      <c r="I11" s="20">
        <v>27110553.629999999</v>
      </c>
    </row>
    <row r="12" spans="1:9" ht="37.5" customHeight="1" x14ac:dyDescent="0.25">
      <c r="A12" s="1">
        <f t="shared" ref="A12" si="0">A11+1</f>
        <v>7</v>
      </c>
      <c r="B12" s="6" t="s">
        <v>31</v>
      </c>
      <c r="C12" s="39" t="s">
        <v>77</v>
      </c>
      <c r="D12" s="7">
        <v>570060</v>
      </c>
      <c r="E12" s="10">
        <v>570060</v>
      </c>
      <c r="F12" s="10">
        <v>482319</v>
      </c>
      <c r="G12" s="10">
        <v>145320033.75999999</v>
      </c>
      <c r="H12" s="20">
        <v>155993326.31999999</v>
      </c>
      <c r="I12" s="20">
        <v>155993326.31999999</v>
      </c>
    </row>
    <row r="13" spans="1:9" s="12" customFormat="1" x14ac:dyDescent="0.25">
      <c r="A13" s="1"/>
      <c r="B13" s="6" t="s">
        <v>94</v>
      </c>
      <c r="C13" s="40"/>
      <c r="D13" s="7">
        <v>387060</v>
      </c>
      <c r="E13" s="10">
        <v>387060</v>
      </c>
      <c r="F13" s="10">
        <v>235336</v>
      </c>
      <c r="G13" s="10">
        <v>113470474.56999999</v>
      </c>
      <c r="H13" s="20">
        <v>121089601.81999999</v>
      </c>
      <c r="I13" s="20">
        <v>121089601.81999999</v>
      </c>
    </row>
    <row r="14" spans="1:9" s="12" customFormat="1" x14ac:dyDescent="0.25">
      <c r="A14" s="1"/>
      <c r="B14" s="6" t="s">
        <v>95</v>
      </c>
      <c r="C14" s="40"/>
      <c r="D14" s="7">
        <v>31000</v>
      </c>
      <c r="E14" s="10">
        <v>31000</v>
      </c>
      <c r="F14" s="10">
        <v>17294</v>
      </c>
      <c r="G14" s="10">
        <v>14936704.310000001</v>
      </c>
      <c r="H14" s="20">
        <v>16371429.789999999</v>
      </c>
      <c r="I14" s="20">
        <v>16371429.789999999</v>
      </c>
    </row>
    <row r="15" spans="1:9" s="12" customFormat="1" x14ac:dyDescent="0.25">
      <c r="A15" s="1"/>
      <c r="B15" s="6" t="s">
        <v>96</v>
      </c>
      <c r="C15" s="41"/>
      <c r="D15" s="7">
        <v>152000</v>
      </c>
      <c r="E15" s="10">
        <v>152000</v>
      </c>
      <c r="F15" s="10">
        <v>229689</v>
      </c>
      <c r="G15" s="10">
        <v>16912854.879999999</v>
      </c>
      <c r="H15" s="20">
        <v>18532294.710000001</v>
      </c>
      <c r="I15" s="20">
        <v>18532294.710000001</v>
      </c>
    </row>
    <row r="16" spans="1:9" ht="47.25" x14ac:dyDescent="0.25">
      <c r="A16" s="1">
        <v>8</v>
      </c>
      <c r="B16" s="6" t="s">
        <v>8</v>
      </c>
      <c r="C16" s="7" t="s">
        <v>78</v>
      </c>
      <c r="D16" s="7">
        <v>623174</v>
      </c>
      <c r="E16" s="10">
        <v>623174</v>
      </c>
      <c r="F16" s="10">
        <v>624906</v>
      </c>
      <c r="G16" s="10">
        <v>41047508.229999997</v>
      </c>
      <c r="H16" s="20">
        <v>44252830.759999998</v>
      </c>
      <c r="I16" s="20">
        <v>44252830.759999998</v>
      </c>
    </row>
    <row r="17" spans="1:9" ht="94.5" x14ac:dyDescent="0.25">
      <c r="A17" s="1">
        <v>9</v>
      </c>
      <c r="B17" s="6" t="s">
        <v>99</v>
      </c>
      <c r="C17" s="7" t="s">
        <v>41</v>
      </c>
      <c r="D17" s="7">
        <v>5287</v>
      </c>
      <c r="E17" s="7">
        <v>812</v>
      </c>
      <c r="F17" s="7">
        <v>276</v>
      </c>
      <c r="G17" s="7">
        <v>293361455.63</v>
      </c>
      <c r="H17" s="20">
        <v>322002081.48000002</v>
      </c>
      <c r="I17" s="20">
        <v>322002081.48000002</v>
      </c>
    </row>
    <row r="18" spans="1:9" s="12" customFormat="1" ht="47.25" x14ac:dyDescent="0.25">
      <c r="A18" s="1">
        <v>10</v>
      </c>
      <c r="B18" s="6" t="s">
        <v>13</v>
      </c>
      <c r="C18" s="7" t="s">
        <v>79</v>
      </c>
      <c r="D18" s="7">
        <v>43</v>
      </c>
      <c r="E18" s="7">
        <v>43</v>
      </c>
      <c r="F18" s="7">
        <v>39</v>
      </c>
      <c r="G18" s="7">
        <v>36005249.079999998</v>
      </c>
      <c r="H18" s="20">
        <v>37170739.329999998</v>
      </c>
      <c r="I18" s="20">
        <v>37170739.329999998</v>
      </c>
    </row>
    <row r="19" spans="1:9" ht="46.5" customHeight="1" x14ac:dyDescent="0.25">
      <c r="A19" s="1">
        <v>11</v>
      </c>
      <c r="B19" s="6" t="s">
        <v>14</v>
      </c>
      <c r="C19" s="7" t="s">
        <v>80</v>
      </c>
      <c r="D19" s="7">
        <v>16</v>
      </c>
      <c r="E19" s="7">
        <v>16</v>
      </c>
      <c r="F19" s="7">
        <v>14</v>
      </c>
      <c r="G19" s="7">
        <v>9626938.1099999994</v>
      </c>
      <c r="H19" s="20">
        <v>10002618.109999999</v>
      </c>
      <c r="I19" s="20">
        <v>10002618.109999999</v>
      </c>
    </row>
    <row r="20" spans="1:9" ht="47.25" x14ac:dyDescent="0.25">
      <c r="A20" s="1">
        <v>12</v>
      </c>
      <c r="B20" s="6" t="s">
        <v>15</v>
      </c>
      <c r="C20" s="7" t="s">
        <v>80</v>
      </c>
      <c r="D20" s="7">
        <v>107560</v>
      </c>
      <c r="E20" s="7">
        <v>108350</v>
      </c>
      <c r="F20" s="7">
        <v>108350</v>
      </c>
      <c r="G20" s="7">
        <v>28254730.620000001</v>
      </c>
      <c r="H20" s="20">
        <v>28728879.809999999</v>
      </c>
      <c r="I20" s="20">
        <v>28728879.809999999</v>
      </c>
    </row>
    <row r="21" spans="1:9" ht="47.25" x14ac:dyDescent="0.25">
      <c r="A21" s="1">
        <v>13</v>
      </c>
      <c r="B21" s="6" t="s">
        <v>11</v>
      </c>
      <c r="C21" s="7" t="s">
        <v>42</v>
      </c>
      <c r="D21" s="7">
        <v>25474</v>
      </c>
      <c r="E21" s="10">
        <v>25474</v>
      </c>
      <c r="F21" s="10">
        <v>5527</v>
      </c>
      <c r="G21" s="10">
        <v>37783126.710000001</v>
      </c>
      <c r="H21" s="20">
        <v>38523834.619999997</v>
      </c>
      <c r="I21" s="20">
        <v>38523834.619999997</v>
      </c>
    </row>
    <row r="22" spans="1:9" ht="47.25" x14ac:dyDescent="0.25">
      <c r="A22" s="1">
        <v>14</v>
      </c>
      <c r="B22" s="6" t="s">
        <v>12</v>
      </c>
      <c r="C22" s="7" t="s">
        <v>42</v>
      </c>
      <c r="D22" s="7">
        <v>9772</v>
      </c>
      <c r="E22" s="10">
        <v>9772</v>
      </c>
      <c r="F22" s="10">
        <v>3222</v>
      </c>
      <c r="G22" s="10">
        <v>20376533.879999999</v>
      </c>
      <c r="H22" s="20">
        <v>20681880.890000001</v>
      </c>
      <c r="I22" s="20">
        <v>20681880.890000001</v>
      </c>
    </row>
    <row r="23" spans="1:9" ht="47.25" x14ac:dyDescent="0.25">
      <c r="A23" s="1">
        <v>15</v>
      </c>
      <c r="B23" s="6" t="s">
        <v>32</v>
      </c>
      <c r="C23" s="7" t="s">
        <v>42</v>
      </c>
      <c r="D23" s="7">
        <v>1800</v>
      </c>
      <c r="E23" s="10">
        <v>1800</v>
      </c>
      <c r="F23" s="10">
        <v>15602</v>
      </c>
      <c r="G23" s="10">
        <v>2864485.32</v>
      </c>
      <c r="H23" s="20">
        <v>3190112.71</v>
      </c>
      <c r="I23" s="20">
        <v>3190112.71</v>
      </c>
    </row>
    <row r="24" spans="1:9" ht="31.5" x14ac:dyDescent="0.25">
      <c r="A24" s="42">
        <v>16</v>
      </c>
      <c r="B24" s="23" t="s">
        <v>98</v>
      </c>
      <c r="C24" s="45" t="s">
        <v>33</v>
      </c>
      <c r="D24" s="25">
        <f>D25+D26+D27</f>
        <v>37456</v>
      </c>
      <c r="E24" s="25">
        <f>E25+E26+E27</f>
        <v>37470</v>
      </c>
      <c r="F24" s="25">
        <f>F25+F26+F27</f>
        <v>7857</v>
      </c>
      <c r="G24" s="17">
        <v>23834340.530000001</v>
      </c>
      <c r="H24" s="17">
        <v>28043874.329999998</v>
      </c>
      <c r="I24" s="17">
        <v>28043874.329999998</v>
      </c>
    </row>
    <row r="25" spans="1:9" x14ac:dyDescent="0.25">
      <c r="A25" s="43"/>
      <c r="B25" s="23" t="s">
        <v>106</v>
      </c>
      <c r="C25" s="46"/>
      <c r="D25" s="25">
        <v>37450</v>
      </c>
      <c r="E25" s="25">
        <v>37450</v>
      </c>
      <c r="F25" s="25">
        <v>7857</v>
      </c>
      <c r="G25" s="17">
        <v>18339854.5</v>
      </c>
      <c r="H25" s="17">
        <v>23050105.949999999</v>
      </c>
      <c r="I25" s="17">
        <v>23050105.949999999</v>
      </c>
    </row>
    <row r="26" spans="1:9" ht="15.75" customHeight="1" x14ac:dyDescent="0.25">
      <c r="A26" s="43"/>
      <c r="B26" s="23" t="s">
        <v>107</v>
      </c>
      <c r="C26" s="45" t="s">
        <v>108</v>
      </c>
      <c r="D26" s="25">
        <v>6</v>
      </c>
      <c r="E26" s="25">
        <v>0</v>
      </c>
      <c r="F26" s="25">
        <v>0</v>
      </c>
      <c r="G26" s="17">
        <v>5494486.0300000003</v>
      </c>
      <c r="H26" s="17">
        <v>0</v>
      </c>
      <c r="I26" s="17">
        <v>0</v>
      </c>
    </row>
    <row r="27" spans="1:9" ht="18" customHeight="1" x14ac:dyDescent="0.25">
      <c r="A27" s="44"/>
      <c r="B27" s="23" t="s">
        <v>109</v>
      </c>
      <c r="C27" s="46"/>
      <c r="D27" s="25">
        <v>0</v>
      </c>
      <c r="E27" s="25">
        <v>20</v>
      </c>
      <c r="F27" s="25">
        <v>0</v>
      </c>
      <c r="G27" s="17">
        <v>0</v>
      </c>
      <c r="H27" s="17">
        <v>4993768.38</v>
      </c>
      <c r="I27" s="17">
        <v>4993768.38</v>
      </c>
    </row>
    <row r="28" spans="1:9" ht="71.25" customHeight="1" x14ac:dyDescent="0.25">
      <c r="A28" s="26">
        <v>17</v>
      </c>
      <c r="B28" s="23" t="s">
        <v>110</v>
      </c>
      <c r="C28" s="24" t="s">
        <v>111</v>
      </c>
      <c r="D28" s="25">
        <v>5</v>
      </c>
      <c r="E28" s="25">
        <v>5</v>
      </c>
      <c r="F28" s="25">
        <v>5</v>
      </c>
      <c r="G28" s="17">
        <v>19392321.109999999</v>
      </c>
      <c r="H28" s="17">
        <v>25860337.489999998</v>
      </c>
      <c r="I28" s="17">
        <v>25860337.489999998</v>
      </c>
    </row>
    <row r="29" spans="1:9" ht="29.25" customHeight="1" x14ac:dyDescent="0.25">
      <c r="A29" s="26">
        <v>18</v>
      </c>
      <c r="B29" s="23" t="s">
        <v>112</v>
      </c>
      <c r="C29" s="24" t="s">
        <v>33</v>
      </c>
      <c r="D29" s="25">
        <v>12458</v>
      </c>
      <c r="E29" s="25">
        <v>12458</v>
      </c>
      <c r="F29" s="25">
        <v>3988</v>
      </c>
      <c r="G29" s="17">
        <v>66566532.659999996</v>
      </c>
      <c r="H29" s="17">
        <v>75288336.900000006</v>
      </c>
      <c r="I29" s="17">
        <v>75288336.900000006</v>
      </c>
    </row>
    <row r="30" spans="1:9" ht="31.5" x14ac:dyDescent="0.25">
      <c r="A30" s="26">
        <v>19</v>
      </c>
      <c r="B30" s="23" t="s">
        <v>113</v>
      </c>
      <c r="C30" s="24" t="s">
        <v>108</v>
      </c>
      <c r="D30" s="25">
        <v>57</v>
      </c>
      <c r="E30" s="25">
        <v>57</v>
      </c>
      <c r="F30" s="25">
        <v>10</v>
      </c>
      <c r="G30" s="17">
        <v>33886400.600000001</v>
      </c>
      <c r="H30" s="17">
        <v>38118382.640000001</v>
      </c>
      <c r="I30" s="17">
        <v>38118382.640000001</v>
      </c>
    </row>
    <row r="31" spans="1:9" ht="66.75" customHeight="1" x14ac:dyDescent="0.25">
      <c r="A31" s="26">
        <v>20</v>
      </c>
      <c r="B31" s="23" t="s">
        <v>114</v>
      </c>
      <c r="C31" s="24" t="s">
        <v>111</v>
      </c>
      <c r="D31" s="25">
        <v>38</v>
      </c>
      <c r="E31" s="25">
        <v>38</v>
      </c>
      <c r="F31" s="25">
        <v>36</v>
      </c>
      <c r="G31" s="17">
        <v>46764000.539999999</v>
      </c>
      <c r="H31" s="17">
        <v>55547897.200000003</v>
      </c>
      <c r="I31" s="17">
        <v>55547897.200000003</v>
      </c>
    </row>
    <row r="32" spans="1:9" ht="47.25" x14ac:dyDescent="0.25">
      <c r="A32" s="26">
        <v>21</v>
      </c>
      <c r="B32" s="23" t="s">
        <v>9</v>
      </c>
      <c r="C32" s="24" t="s">
        <v>40</v>
      </c>
      <c r="D32" s="25">
        <v>3773</v>
      </c>
      <c r="E32" s="25">
        <v>3773</v>
      </c>
      <c r="F32" s="25">
        <v>1257</v>
      </c>
      <c r="G32" s="17">
        <v>87600224.709999993</v>
      </c>
      <c r="H32" s="17">
        <v>97128291.109999999</v>
      </c>
      <c r="I32" s="17">
        <v>97128291.109999999</v>
      </c>
    </row>
    <row r="33" spans="1:9" ht="31.5" x14ac:dyDescent="0.25">
      <c r="A33" s="26">
        <v>22</v>
      </c>
      <c r="B33" s="23" t="s">
        <v>34</v>
      </c>
      <c r="C33" s="27" t="s">
        <v>75</v>
      </c>
      <c r="D33" s="24">
        <v>69</v>
      </c>
      <c r="E33" s="24">
        <v>69</v>
      </c>
      <c r="F33" s="24">
        <v>69</v>
      </c>
      <c r="G33" s="17">
        <v>15642384.4</v>
      </c>
      <c r="H33" s="17">
        <v>17712324.5</v>
      </c>
      <c r="I33" s="17">
        <v>17712324.5</v>
      </c>
    </row>
    <row r="34" spans="1:9" x14ac:dyDescent="0.25">
      <c r="A34" s="26">
        <v>23</v>
      </c>
      <c r="B34" s="23" t="s">
        <v>10</v>
      </c>
      <c r="C34" s="24" t="s">
        <v>39</v>
      </c>
      <c r="D34" s="24">
        <v>206</v>
      </c>
      <c r="E34" s="24">
        <v>206</v>
      </c>
      <c r="F34" s="24">
        <v>73</v>
      </c>
      <c r="G34" s="17">
        <v>11893416.17</v>
      </c>
      <c r="H34" s="17">
        <v>12985700.1</v>
      </c>
      <c r="I34" s="17">
        <v>12985700.1</v>
      </c>
    </row>
    <row r="35" spans="1:9" ht="31.5" x14ac:dyDescent="0.25">
      <c r="A35" s="26">
        <f t="shared" ref="A35:A48" si="1">A34+1</f>
        <v>24</v>
      </c>
      <c r="B35" s="23" t="s">
        <v>35</v>
      </c>
      <c r="C35" s="24" t="s">
        <v>76</v>
      </c>
      <c r="D35" s="25">
        <v>2000</v>
      </c>
      <c r="E35" s="25">
        <v>2000</v>
      </c>
      <c r="F35" s="25">
        <v>669</v>
      </c>
      <c r="G35" s="17">
        <v>8997154.0700000003</v>
      </c>
      <c r="H35" s="17">
        <v>9609562.8399999999</v>
      </c>
      <c r="I35" s="17">
        <v>9609562.8399999999</v>
      </c>
    </row>
    <row r="36" spans="1:9" ht="70.5" customHeight="1" x14ac:dyDescent="0.25">
      <c r="A36" s="26">
        <v>25</v>
      </c>
      <c r="B36" s="23" t="s">
        <v>115</v>
      </c>
      <c r="C36" s="24" t="s">
        <v>116</v>
      </c>
      <c r="D36" s="25">
        <v>21</v>
      </c>
      <c r="E36" s="25">
        <v>21</v>
      </c>
      <c r="F36" s="25">
        <v>21</v>
      </c>
      <c r="G36" s="17">
        <v>9374159.5600000005</v>
      </c>
      <c r="H36" s="17">
        <v>14188602.26</v>
      </c>
      <c r="I36" s="17">
        <v>14188602.26</v>
      </c>
    </row>
    <row r="37" spans="1:9" ht="31.5" x14ac:dyDescent="0.25">
      <c r="A37" s="1">
        <v>26</v>
      </c>
      <c r="B37" s="6" t="s">
        <v>36</v>
      </c>
      <c r="C37" s="7" t="s">
        <v>24</v>
      </c>
      <c r="D37" s="10">
        <v>1842897</v>
      </c>
      <c r="E37" s="10">
        <v>1842897</v>
      </c>
      <c r="F37" s="10">
        <v>1823345</v>
      </c>
      <c r="G37" s="17">
        <v>410822067.11000001</v>
      </c>
      <c r="H37" s="17">
        <v>446690749.68000001</v>
      </c>
      <c r="I37" s="17">
        <v>446690749.68000001</v>
      </c>
    </row>
    <row r="38" spans="1:9" ht="31.5" x14ac:dyDescent="0.25">
      <c r="A38" s="1">
        <f t="shared" si="1"/>
        <v>27</v>
      </c>
      <c r="B38" s="6" t="s">
        <v>97</v>
      </c>
      <c r="C38" s="7" t="s">
        <v>24</v>
      </c>
      <c r="D38" s="10">
        <v>198535</v>
      </c>
      <c r="E38" s="10">
        <v>209359</v>
      </c>
      <c r="F38" s="10">
        <v>207474</v>
      </c>
      <c r="G38" s="17">
        <v>56759154.170000002</v>
      </c>
      <c r="H38" s="17">
        <v>61616705.539999999</v>
      </c>
      <c r="I38" s="17">
        <v>61616705.539999999</v>
      </c>
    </row>
    <row r="39" spans="1:9" x14ac:dyDescent="0.25">
      <c r="A39" s="1">
        <v>28</v>
      </c>
      <c r="B39" s="6" t="s">
        <v>37</v>
      </c>
      <c r="C39" s="7" t="s">
        <v>23</v>
      </c>
      <c r="D39" s="10">
        <v>9930</v>
      </c>
      <c r="E39" s="10">
        <v>7460</v>
      </c>
      <c r="F39" s="10">
        <v>7460</v>
      </c>
      <c r="G39" s="17">
        <v>2779149.99</v>
      </c>
      <c r="H39" s="17">
        <v>2062760.89</v>
      </c>
      <c r="I39" s="17">
        <v>2062760.89</v>
      </c>
    </row>
    <row r="40" spans="1:9" ht="110.25" x14ac:dyDescent="0.25">
      <c r="A40" s="1">
        <f t="shared" si="1"/>
        <v>29</v>
      </c>
      <c r="B40" s="6" t="s">
        <v>38</v>
      </c>
      <c r="C40" s="7" t="s">
        <v>22</v>
      </c>
      <c r="D40" s="7">
        <v>30</v>
      </c>
      <c r="E40" s="7">
        <v>19</v>
      </c>
      <c r="F40" s="7">
        <v>19</v>
      </c>
      <c r="G40" s="17">
        <v>1684869.2</v>
      </c>
      <c r="H40" s="17">
        <v>1239748.4099999999</v>
      </c>
      <c r="I40" s="17">
        <v>1239748.4099999999</v>
      </c>
    </row>
    <row r="41" spans="1:9" ht="63" x14ac:dyDescent="0.25">
      <c r="A41" s="1">
        <v>30</v>
      </c>
      <c r="B41" s="6" t="s">
        <v>43</v>
      </c>
      <c r="C41" s="7" t="s">
        <v>44</v>
      </c>
      <c r="D41" s="10">
        <v>5590</v>
      </c>
      <c r="E41" s="10">
        <v>5575</v>
      </c>
      <c r="F41" s="10">
        <v>5567</v>
      </c>
      <c r="G41" s="17">
        <v>648719987.82000005</v>
      </c>
      <c r="H41" s="17">
        <v>684056117.62</v>
      </c>
      <c r="I41" s="17">
        <f>H41</f>
        <v>684056117.62</v>
      </c>
    </row>
    <row r="42" spans="1:9" ht="63" x14ac:dyDescent="0.25">
      <c r="A42" s="1">
        <f t="shared" si="1"/>
        <v>31</v>
      </c>
      <c r="B42" s="6" t="s">
        <v>45</v>
      </c>
      <c r="C42" s="7" t="s">
        <v>44</v>
      </c>
      <c r="D42" s="10">
        <v>1254</v>
      </c>
      <c r="E42" s="10">
        <v>1327</v>
      </c>
      <c r="F42" s="10">
        <v>1324</v>
      </c>
      <c r="G42" s="17">
        <v>134456959.58000001</v>
      </c>
      <c r="H42" s="17">
        <v>140985760.31999999</v>
      </c>
      <c r="I42" s="17">
        <f t="shared" ref="I42:I55" si="2">H42</f>
        <v>140985760.31999999</v>
      </c>
    </row>
    <row r="43" spans="1:9" ht="63" x14ac:dyDescent="0.25">
      <c r="A43" s="1">
        <f t="shared" si="1"/>
        <v>32</v>
      </c>
      <c r="B43" s="6" t="s">
        <v>56</v>
      </c>
      <c r="C43" s="7" t="s">
        <v>44</v>
      </c>
      <c r="D43" s="7">
        <v>21</v>
      </c>
      <c r="E43" s="7">
        <v>20</v>
      </c>
      <c r="F43" s="7">
        <v>20</v>
      </c>
      <c r="G43" s="17">
        <v>4464617.3499999996</v>
      </c>
      <c r="H43" s="17">
        <v>3884492.42</v>
      </c>
      <c r="I43" s="17">
        <f t="shared" si="2"/>
        <v>3884492.42</v>
      </c>
    </row>
    <row r="44" spans="1:9" ht="48" customHeight="1" x14ac:dyDescent="0.25">
      <c r="A44" s="1">
        <v>33</v>
      </c>
      <c r="B44" s="6" t="s">
        <v>46</v>
      </c>
      <c r="C44" s="7" t="s">
        <v>44</v>
      </c>
      <c r="D44" s="7">
        <v>2</v>
      </c>
      <c r="E44" s="7">
        <v>2</v>
      </c>
      <c r="F44" s="7">
        <v>2</v>
      </c>
      <c r="G44" s="17">
        <v>3329787.86</v>
      </c>
      <c r="H44" s="17">
        <v>3432376.78</v>
      </c>
      <c r="I44" s="17">
        <f t="shared" si="2"/>
        <v>3432376.78</v>
      </c>
    </row>
    <row r="45" spans="1:9" ht="63" x14ac:dyDescent="0.25">
      <c r="A45" s="1">
        <f t="shared" si="1"/>
        <v>34</v>
      </c>
      <c r="B45" s="6" t="s">
        <v>47</v>
      </c>
      <c r="C45" s="7" t="s">
        <v>44</v>
      </c>
      <c r="D45" s="7">
        <v>26</v>
      </c>
      <c r="E45" s="7">
        <v>24</v>
      </c>
      <c r="F45" s="7">
        <v>24</v>
      </c>
      <c r="G45" s="17">
        <v>3048493.16</v>
      </c>
      <c r="H45" s="17">
        <v>2930401.95</v>
      </c>
      <c r="I45" s="17">
        <f t="shared" si="2"/>
        <v>2930401.95</v>
      </c>
    </row>
    <row r="46" spans="1:9" ht="63" x14ac:dyDescent="0.25">
      <c r="A46" s="1">
        <f t="shared" si="1"/>
        <v>35</v>
      </c>
      <c r="B46" s="6" t="s">
        <v>48</v>
      </c>
      <c r="C46" s="7" t="s">
        <v>44</v>
      </c>
      <c r="D46" s="7">
        <v>24</v>
      </c>
      <c r="E46" s="7">
        <v>23</v>
      </c>
      <c r="F46" s="7">
        <v>23</v>
      </c>
      <c r="G46" s="17">
        <v>5668929.0499999998</v>
      </c>
      <c r="H46" s="17">
        <v>5734761.2400000002</v>
      </c>
      <c r="I46" s="17">
        <f t="shared" si="2"/>
        <v>5734761.2400000002</v>
      </c>
    </row>
    <row r="47" spans="1:9" ht="47.25" customHeight="1" x14ac:dyDescent="0.25">
      <c r="A47" s="1">
        <f t="shared" si="1"/>
        <v>36</v>
      </c>
      <c r="B47" s="6" t="s">
        <v>49</v>
      </c>
      <c r="C47" s="7" t="s">
        <v>50</v>
      </c>
      <c r="D47" s="10">
        <v>300504</v>
      </c>
      <c r="E47" s="10">
        <v>172771</v>
      </c>
      <c r="F47" s="10">
        <v>170147</v>
      </c>
      <c r="G47" s="17">
        <v>51539283.07</v>
      </c>
      <c r="H47" s="17">
        <v>27839242.390000001</v>
      </c>
      <c r="I47" s="17">
        <f t="shared" si="2"/>
        <v>27839242.390000001</v>
      </c>
    </row>
    <row r="48" spans="1:9" ht="33" customHeight="1" x14ac:dyDescent="0.25">
      <c r="A48" s="1">
        <f t="shared" si="1"/>
        <v>37</v>
      </c>
      <c r="B48" s="6" t="s">
        <v>102</v>
      </c>
      <c r="C48" s="7" t="s">
        <v>51</v>
      </c>
      <c r="D48" s="7">
        <v>8</v>
      </c>
      <c r="E48" s="7">
        <v>7</v>
      </c>
      <c r="F48" s="7">
        <v>7</v>
      </c>
      <c r="G48" s="17">
        <v>1611856.25</v>
      </c>
      <c r="H48" s="17">
        <v>1291896.08</v>
      </c>
      <c r="I48" s="17">
        <f t="shared" si="2"/>
        <v>1291896.08</v>
      </c>
    </row>
    <row r="49" spans="1:9" ht="78.75" x14ac:dyDescent="0.25">
      <c r="A49" s="1">
        <v>38</v>
      </c>
      <c r="B49" s="6" t="s">
        <v>57</v>
      </c>
      <c r="C49" s="7" t="s">
        <v>52</v>
      </c>
      <c r="D49" s="7">
        <v>6</v>
      </c>
      <c r="E49" s="7">
        <v>6</v>
      </c>
      <c r="F49" s="7">
        <v>6</v>
      </c>
      <c r="G49" s="17">
        <v>7248659.3499999996</v>
      </c>
      <c r="H49" s="17">
        <v>7465794.1500000004</v>
      </c>
      <c r="I49" s="17">
        <f t="shared" si="2"/>
        <v>7465794.1500000004</v>
      </c>
    </row>
    <row r="50" spans="1:9" ht="47.25" x14ac:dyDescent="0.25">
      <c r="A50" s="1">
        <f>A49+1</f>
        <v>39</v>
      </c>
      <c r="B50" s="23" t="s">
        <v>121</v>
      </c>
      <c r="C50" s="24" t="s">
        <v>51</v>
      </c>
      <c r="D50" s="24">
        <v>70</v>
      </c>
      <c r="E50" s="24">
        <f>16+7</f>
        <v>23</v>
      </c>
      <c r="F50" s="24">
        <f>16+7</f>
        <v>23</v>
      </c>
      <c r="G50" s="17">
        <v>21222613.780000001</v>
      </c>
      <c r="H50" s="17">
        <v>13582796.35</v>
      </c>
      <c r="I50" s="17">
        <f t="shared" si="2"/>
        <v>13582796.35</v>
      </c>
    </row>
    <row r="51" spans="1:9" ht="49.5" customHeight="1" x14ac:dyDescent="0.25">
      <c r="A51" s="1">
        <v>40</v>
      </c>
      <c r="B51" s="6" t="s">
        <v>101</v>
      </c>
      <c r="C51" s="7" t="s">
        <v>51</v>
      </c>
      <c r="D51" s="7">
        <v>48</v>
      </c>
      <c r="E51" s="7">
        <v>44</v>
      </c>
      <c r="F51" s="7">
        <v>43</v>
      </c>
      <c r="G51" s="17">
        <v>6355144.3300000001</v>
      </c>
      <c r="H51" s="17">
        <v>6654966</v>
      </c>
      <c r="I51" s="17">
        <f t="shared" si="2"/>
        <v>6654966</v>
      </c>
    </row>
    <row r="52" spans="1:9" ht="36" customHeight="1" x14ac:dyDescent="0.25">
      <c r="A52" s="1">
        <v>41</v>
      </c>
      <c r="B52" s="6" t="s">
        <v>53</v>
      </c>
      <c r="C52" s="7" t="s">
        <v>54</v>
      </c>
      <c r="D52" s="7">
        <v>12960</v>
      </c>
      <c r="E52" s="10">
        <v>12960</v>
      </c>
      <c r="F52" s="10">
        <v>12063</v>
      </c>
      <c r="G52" s="17">
        <v>49311383.100000001</v>
      </c>
      <c r="H52" s="17">
        <v>50933166.780000001</v>
      </c>
      <c r="I52" s="17">
        <f t="shared" si="2"/>
        <v>50933166.780000001</v>
      </c>
    </row>
    <row r="53" spans="1:9" ht="51.75" customHeight="1" x14ac:dyDescent="0.25">
      <c r="A53" s="1">
        <f>A52+1</f>
        <v>42</v>
      </c>
      <c r="B53" s="6" t="s">
        <v>100</v>
      </c>
      <c r="C53" s="7" t="s">
        <v>55</v>
      </c>
      <c r="D53" s="7">
        <v>23</v>
      </c>
      <c r="E53" s="10">
        <v>45</v>
      </c>
      <c r="F53" s="10">
        <v>45</v>
      </c>
      <c r="G53" s="17">
        <v>46867165.799999997</v>
      </c>
      <c r="H53" s="17">
        <v>48563449.75</v>
      </c>
      <c r="I53" s="17">
        <f t="shared" si="2"/>
        <v>48563449.75</v>
      </c>
    </row>
    <row r="54" spans="1:9" ht="31.5" x14ac:dyDescent="0.25">
      <c r="A54" s="1">
        <f>A53+1</f>
        <v>43</v>
      </c>
      <c r="B54" s="6" t="s">
        <v>16</v>
      </c>
      <c r="C54" s="7" t="s">
        <v>51</v>
      </c>
      <c r="D54" s="7">
        <v>250</v>
      </c>
      <c r="E54" s="10">
        <v>250</v>
      </c>
      <c r="F54" s="10">
        <v>250</v>
      </c>
      <c r="G54" s="17">
        <v>16547145.91</v>
      </c>
      <c r="H54" s="17">
        <v>17096763.800000001</v>
      </c>
      <c r="I54" s="17">
        <f t="shared" si="2"/>
        <v>17096763.800000001</v>
      </c>
    </row>
    <row r="55" spans="1:9" x14ac:dyDescent="0.25">
      <c r="A55" s="1"/>
      <c r="B55" s="6" t="s">
        <v>117</v>
      </c>
      <c r="C55" s="7" t="s">
        <v>118</v>
      </c>
      <c r="D55" s="7" t="s">
        <v>118</v>
      </c>
      <c r="E55" s="10" t="s">
        <v>118</v>
      </c>
      <c r="F55" s="10" t="s">
        <v>118</v>
      </c>
      <c r="G55" s="17">
        <v>64136017.159999996</v>
      </c>
      <c r="H55" s="17">
        <v>66312228.960000001</v>
      </c>
      <c r="I55" s="17">
        <f t="shared" si="2"/>
        <v>66312228.960000001</v>
      </c>
    </row>
    <row r="56" spans="1:9" ht="31.5" x14ac:dyDescent="0.25">
      <c r="A56" s="1">
        <v>44</v>
      </c>
      <c r="B56" s="6" t="s">
        <v>72</v>
      </c>
      <c r="C56" s="7" t="s">
        <v>85</v>
      </c>
      <c r="D56" s="10">
        <v>27596</v>
      </c>
      <c r="E56" s="10">
        <v>27838</v>
      </c>
      <c r="F56" s="10">
        <v>27858</v>
      </c>
      <c r="G56" s="17">
        <v>19626519.710000001</v>
      </c>
      <c r="H56" s="17">
        <v>19568629.149999999</v>
      </c>
      <c r="I56" s="17">
        <f>H56</f>
        <v>19568629.149999999</v>
      </c>
    </row>
    <row r="57" spans="1:9" s="12" customFormat="1" ht="31.5" x14ac:dyDescent="0.25">
      <c r="A57" s="1">
        <f t="shared" ref="A57:A64" si="3">A56+1</f>
        <v>45</v>
      </c>
      <c r="B57" s="6" t="s">
        <v>17</v>
      </c>
      <c r="C57" s="7" t="s">
        <v>85</v>
      </c>
      <c r="D57" s="17">
        <v>4513831.84</v>
      </c>
      <c r="E57" s="17">
        <v>4513590.34</v>
      </c>
      <c r="F57" s="17">
        <v>4513569.42</v>
      </c>
      <c r="G57" s="17">
        <v>176756398.74000001</v>
      </c>
      <c r="H57" s="17">
        <v>181515317.52000001</v>
      </c>
      <c r="I57" s="17">
        <f t="shared" ref="I57:I64" si="4">H57</f>
        <v>181515317.52000001</v>
      </c>
    </row>
    <row r="58" spans="1:9" s="12" customFormat="1" ht="31.5" x14ac:dyDescent="0.25">
      <c r="A58" s="1">
        <f t="shared" si="3"/>
        <v>46</v>
      </c>
      <c r="B58" s="6" t="s">
        <v>18</v>
      </c>
      <c r="C58" s="7" t="s">
        <v>82</v>
      </c>
      <c r="D58" s="10">
        <v>31</v>
      </c>
      <c r="E58" s="10">
        <v>31</v>
      </c>
      <c r="F58" s="10">
        <v>31</v>
      </c>
      <c r="G58" s="17">
        <v>892321.82</v>
      </c>
      <c r="H58" s="17">
        <v>910746.6</v>
      </c>
      <c r="I58" s="17">
        <f t="shared" si="4"/>
        <v>910746.6</v>
      </c>
    </row>
    <row r="59" spans="1:9" s="12" customFormat="1" ht="78.75" x14ac:dyDescent="0.25">
      <c r="A59" s="1">
        <f t="shared" si="3"/>
        <v>47</v>
      </c>
      <c r="B59" s="6" t="s">
        <v>30</v>
      </c>
      <c r="C59" s="7" t="s">
        <v>82</v>
      </c>
      <c r="D59" s="10">
        <v>5</v>
      </c>
      <c r="E59" s="7">
        <v>5</v>
      </c>
      <c r="F59" s="7">
        <v>5</v>
      </c>
      <c r="G59" s="17">
        <v>3012419.4</v>
      </c>
      <c r="H59" s="17">
        <v>3002043.36</v>
      </c>
      <c r="I59" s="17">
        <f t="shared" si="4"/>
        <v>3002043.36</v>
      </c>
    </row>
    <row r="60" spans="1:9" s="12" customFormat="1" ht="94.5" x14ac:dyDescent="0.25">
      <c r="A60" s="1">
        <f t="shared" si="3"/>
        <v>48</v>
      </c>
      <c r="B60" s="6" t="s">
        <v>119</v>
      </c>
      <c r="C60" s="24" t="s">
        <v>82</v>
      </c>
      <c r="D60" s="25">
        <v>200</v>
      </c>
      <c r="E60" s="24">
        <v>500</v>
      </c>
      <c r="F60" s="24">
        <v>661</v>
      </c>
      <c r="G60" s="17">
        <v>8201758.7800000003</v>
      </c>
      <c r="H60" s="17">
        <v>8398833.5999999996</v>
      </c>
      <c r="I60" s="17">
        <f t="shared" si="4"/>
        <v>8398833.5999999996</v>
      </c>
    </row>
    <row r="61" spans="1:9" s="12" customFormat="1" ht="78.75" x14ac:dyDescent="0.25">
      <c r="A61" s="1">
        <f t="shared" si="3"/>
        <v>49</v>
      </c>
      <c r="B61" s="6" t="s">
        <v>120</v>
      </c>
      <c r="C61" s="7" t="s">
        <v>81</v>
      </c>
      <c r="D61" s="10">
        <v>992</v>
      </c>
      <c r="E61" s="7">
        <v>980</v>
      </c>
      <c r="F61" s="7">
        <v>980</v>
      </c>
      <c r="G61" s="17">
        <v>10584700.310000001</v>
      </c>
      <c r="H61" s="17">
        <v>10887579.26</v>
      </c>
      <c r="I61" s="17">
        <f t="shared" si="4"/>
        <v>10887579.26</v>
      </c>
    </row>
    <row r="62" spans="1:9" s="12" customFormat="1" ht="63" x14ac:dyDescent="0.25">
      <c r="A62" s="1">
        <f t="shared" si="3"/>
        <v>50</v>
      </c>
      <c r="B62" s="6" t="s">
        <v>19</v>
      </c>
      <c r="C62" s="7" t="s">
        <v>83</v>
      </c>
      <c r="D62" s="10">
        <v>8</v>
      </c>
      <c r="E62" s="7">
        <v>8</v>
      </c>
      <c r="F62" s="7">
        <v>8</v>
      </c>
      <c r="G62" s="17">
        <v>288603.98</v>
      </c>
      <c r="H62" s="17">
        <v>295995.94</v>
      </c>
      <c r="I62" s="17">
        <f t="shared" si="4"/>
        <v>295995.94</v>
      </c>
    </row>
    <row r="63" spans="1:9" s="12" customFormat="1" ht="78.75" x14ac:dyDescent="0.25">
      <c r="A63" s="1">
        <f t="shared" si="3"/>
        <v>51</v>
      </c>
      <c r="B63" s="6" t="s">
        <v>20</v>
      </c>
      <c r="C63" s="7" t="s">
        <v>84</v>
      </c>
      <c r="D63" s="10">
        <v>4445</v>
      </c>
      <c r="E63" s="10">
        <v>4445</v>
      </c>
      <c r="F63" s="10">
        <v>4445</v>
      </c>
      <c r="G63" s="17">
        <v>2060346.17</v>
      </c>
      <c r="H63" s="17">
        <v>2083486.97</v>
      </c>
      <c r="I63" s="17">
        <f t="shared" si="4"/>
        <v>2083486.97</v>
      </c>
    </row>
    <row r="64" spans="1:9" s="12" customFormat="1" ht="47.25" x14ac:dyDescent="0.25">
      <c r="A64" s="1">
        <f t="shared" si="3"/>
        <v>52</v>
      </c>
      <c r="B64" s="6" t="s">
        <v>21</v>
      </c>
      <c r="C64" s="7" t="s">
        <v>84</v>
      </c>
      <c r="D64" s="10">
        <v>59</v>
      </c>
      <c r="E64" s="7">
        <v>59</v>
      </c>
      <c r="F64" s="7">
        <v>59</v>
      </c>
      <c r="G64" s="17">
        <v>2638466.91</v>
      </c>
      <c r="H64" s="17">
        <v>2720488.46</v>
      </c>
      <c r="I64" s="17">
        <f t="shared" si="4"/>
        <v>2720488.46</v>
      </c>
    </row>
    <row r="65" spans="1:9" s="4" customFormat="1" x14ac:dyDescent="0.25">
      <c r="A65" s="13" t="s">
        <v>0</v>
      </c>
      <c r="B65" s="34" t="s">
        <v>0</v>
      </c>
      <c r="C65" s="34"/>
      <c r="D65" s="22" t="s">
        <v>0</v>
      </c>
      <c r="E65" s="11" t="s">
        <v>0</v>
      </c>
      <c r="F65" s="11" t="s">
        <v>0</v>
      </c>
      <c r="G65" s="14">
        <v>3006234660.4400001</v>
      </c>
      <c r="H65" s="14">
        <v>3175241429.1799998</v>
      </c>
      <c r="I65" s="14">
        <v>3175241429.1799998</v>
      </c>
    </row>
    <row r="66" spans="1:9" ht="15" customHeight="1" x14ac:dyDescent="0.25">
      <c r="A66" s="33" t="s">
        <v>2</v>
      </c>
      <c r="B66" s="33"/>
      <c r="C66" s="33"/>
      <c r="D66" s="33"/>
      <c r="E66" s="33"/>
      <c r="F66" s="33"/>
      <c r="G66" s="33"/>
      <c r="H66" s="33"/>
      <c r="I66" s="33"/>
    </row>
    <row r="67" spans="1:9" ht="31.5" x14ac:dyDescent="0.25">
      <c r="A67" s="1">
        <v>1</v>
      </c>
      <c r="B67" s="6" t="s">
        <v>58</v>
      </c>
      <c r="C67" s="7" t="s">
        <v>86</v>
      </c>
      <c r="D67" s="10">
        <v>30447</v>
      </c>
      <c r="E67" s="10">
        <v>30544</v>
      </c>
      <c r="F67" s="10">
        <v>30544</v>
      </c>
      <c r="G67" s="10">
        <v>6177483326.0100002</v>
      </c>
      <c r="H67" s="20">
        <v>6393517130.5799999</v>
      </c>
      <c r="I67" s="20">
        <v>6371631934.1999998</v>
      </c>
    </row>
    <row r="68" spans="1:9" ht="31.5" x14ac:dyDescent="0.25">
      <c r="A68" s="1">
        <f>A67+1</f>
        <v>2</v>
      </c>
      <c r="B68" s="6" t="s">
        <v>59</v>
      </c>
      <c r="C68" s="7" t="s">
        <v>86</v>
      </c>
      <c r="D68" s="10">
        <v>22530</v>
      </c>
      <c r="E68" s="10">
        <v>22576</v>
      </c>
      <c r="F68" s="10">
        <v>22576</v>
      </c>
      <c r="G68" s="10">
        <v>2409626741.6399999</v>
      </c>
      <c r="H68" s="20">
        <v>2438005228.8200002</v>
      </c>
      <c r="I68" s="20">
        <v>2448161345.6599998</v>
      </c>
    </row>
    <row r="69" spans="1:9" ht="47.25" x14ac:dyDescent="0.25">
      <c r="A69" s="1">
        <f t="shared" ref="A69:A80" si="5">A68+1</f>
        <v>3</v>
      </c>
      <c r="B69" s="6" t="s">
        <v>60</v>
      </c>
      <c r="C69" s="7" t="s">
        <v>86</v>
      </c>
      <c r="D69" s="7">
        <v>907</v>
      </c>
      <c r="E69" s="10">
        <v>876</v>
      </c>
      <c r="F69" s="10">
        <v>876</v>
      </c>
      <c r="G69" s="10">
        <v>204001675.94</v>
      </c>
      <c r="H69" s="20">
        <v>204022275.97</v>
      </c>
      <c r="I69" s="20">
        <v>193638277.84999999</v>
      </c>
    </row>
    <row r="70" spans="1:9" ht="31.5" x14ac:dyDescent="0.25">
      <c r="A70" s="1">
        <f t="shared" si="5"/>
        <v>4</v>
      </c>
      <c r="B70" s="6" t="s">
        <v>61</v>
      </c>
      <c r="C70" s="7" t="s">
        <v>86</v>
      </c>
      <c r="D70" s="10">
        <v>23535</v>
      </c>
      <c r="E70" s="10">
        <v>23528</v>
      </c>
      <c r="F70" s="10">
        <v>23528</v>
      </c>
      <c r="G70" s="10">
        <v>3234738121.0500002</v>
      </c>
      <c r="H70" s="20">
        <v>2961908953.96</v>
      </c>
      <c r="I70" s="20">
        <v>2960262293.71</v>
      </c>
    </row>
    <row r="71" spans="1:9" ht="31.5" x14ac:dyDescent="0.25">
      <c r="A71" s="1">
        <f t="shared" si="5"/>
        <v>5</v>
      </c>
      <c r="B71" s="6" t="s">
        <v>62</v>
      </c>
      <c r="C71" s="7" t="s">
        <v>86</v>
      </c>
      <c r="D71" s="10">
        <v>5384</v>
      </c>
      <c r="E71" s="10">
        <v>5330</v>
      </c>
      <c r="F71" s="10">
        <v>5330</v>
      </c>
      <c r="G71" s="10">
        <v>741565805.88999999</v>
      </c>
      <c r="H71" s="20">
        <v>745664434.27999997</v>
      </c>
      <c r="I71" s="20">
        <v>739631298.74000001</v>
      </c>
    </row>
    <row r="72" spans="1:9" ht="31.5" x14ac:dyDescent="0.25">
      <c r="A72" s="37">
        <f t="shared" si="5"/>
        <v>6</v>
      </c>
      <c r="B72" s="35" t="s">
        <v>63</v>
      </c>
      <c r="C72" s="7" t="s">
        <v>87</v>
      </c>
      <c r="D72" s="7">
        <v>3</v>
      </c>
      <c r="E72" s="10">
        <v>3</v>
      </c>
      <c r="F72" s="10">
        <v>3</v>
      </c>
      <c r="G72" s="18">
        <v>5346127.26</v>
      </c>
      <c r="H72" s="18">
        <v>5804958.0099999998</v>
      </c>
      <c r="I72" s="18">
        <v>5804958.0099999998</v>
      </c>
    </row>
    <row r="73" spans="1:9" ht="47.25" x14ac:dyDescent="0.25">
      <c r="A73" s="38"/>
      <c r="B73" s="36"/>
      <c r="C73" s="7" t="s">
        <v>88</v>
      </c>
      <c r="D73" s="7">
        <v>3</v>
      </c>
      <c r="E73" s="10">
        <v>3</v>
      </c>
      <c r="F73" s="10">
        <v>3</v>
      </c>
      <c r="G73" s="19"/>
      <c r="H73" s="19"/>
      <c r="I73" s="19"/>
    </row>
    <row r="74" spans="1:9" ht="31.5" x14ac:dyDescent="0.25">
      <c r="A74" s="1">
        <v>7</v>
      </c>
      <c r="B74" s="6" t="s">
        <v>64</v>
      </c>
      <c r="C74" s="7" t="s">
        <v>89</v>
      </c>
      <c r="D74" s="10">
        <v>243504</v>
      </c>
      <c r="E74" s="10">
        <v>266077</v>
      </c>
      <c r="F74" s="10">
        <v>266077</v>
      </c>
      <c r="G74" s="10">
        <v>89071648.730000004</v>
      </c>
      <c r="H74" s="20">
        <v>117967161.56999999</v>
      </c>
      <c r="I74" s="20">
        <v>117966049.19</v>
      </c>
    </row>
    <row r="75" spans="1:9" ht="31.5" x14ac:dyDescent="0.25">
      <c r="A75" s="1">
        <f t="shared" si="5"/>
        <v>8</v>
      </c>
      <c r="B75" s="6" t="s">
        <v>65</v>
      </c>
      <c r="C75" s="7" t="s">
        <v>86</v>
      </c>
      <c r="D75" s="7">
        <v>71</v>
      </c>
      <c r="E75" s="10">
        <v>331</v>
      </c>
      <c r="F75" s="10">
        <v>331</v>
      </c>
      <c r="G75" s="10">
        <v>1544960</v>
      </c>
      <c r="H75" s="20">
        <v>3123935</v>
      </c>
      <c r="I75" s="20">
        <v>3076410</v>
      </c>
    </row>
    <row r="76" spans="1:9" ht="31.5" x14ac:dyDescent="0.25">
      <c r="A76" s="1">
        <f t="shared" si="5"/>
        <v>9</v>
      </c>
      <c r="B76" s="6" t="s">
        <v>66</v>
      </c>
      <c r="C76" s="7" t="s">
        <v>90</v>
      </c>
      <c r="D76" s="10">
        <v>11730</v>
      </c>
      <c r="E76" s="10">
        <v>4338</v>
      </c>
      <c r="F76" s="10">
        <v>4338</v>
      </c>
      <c r="G76" s="10">
        <v>62738593.920000002</v>
      </c>
      <c r="H76" s="20">
        <v>10488504.43</v>
      </c>
      <c r="I76" s="20">
        <v>8931389.1799999997</v>
      </c>
    </row>
    <row r="77" spans="1:9" ht="84" customHeight="1" x14ac:dyDescent="0.25">
      <c r="A77" s="37">
        <f t="shared" si="5"/>
        <v>10</v>
      </c>
      <c r="B77" s="35" t="s">
        <v>67</v>
      </c>
      <c r="C77" s="7" t="s">
        <v>91</v>
      </c>
      <c r="D77" s="7">
        <v>51</v>
      </c>
      <c r="E77" s="10">
        <v>46</v>
      </c>
      <c r="F77" s="10">
        <v>46</v>
      </c>
      <c r="G77" s="10">
        <v>28737942.469999999</v>
      </c>
      <c r="H77" s="20">
        <v>25826513.77</v>
      </c>
      <c r="I77" s="20">
        <v>25451496.77</v>
      </c>
    </row>
    <row r="78" spans="1:9" ht="31.5" x14ac:dyDescent="0.25">
      <c r="A78" s="38"/>
      <c r="B78" s="36"/>
      <c r="C78" s="7" t="s">
        <v>92</v>
      </c>
      <c r="D78" s="10">
        <v>2600</v>
      </c>
      <c r="E78" s="10">
        <v>2600</v>
      </c>
      <c r="F78" s="10">
        <v>2600</v>
      </c>
      <c r="G78" s="10">
        <v>81075800</v>
      </c>
      <c r="H78" s="20">
        <v>81075800</v>
      </c>
      <c r="I78" s="20">
        <v>81075800</v>
      </c>
    </row>
    <row r="79" spans="1:9" ht="31.5" x14ac:dyDescent="0.25">
      <c r="A79" s="1">
        <v>11</v>
      </c>
      <c r="B79" s="6" t="s">
        <v>68</v>
      </c>
      <c r="C79" s="7" t="s">
        <v>87</v>
      </c>
      <c r="D79" s="7">
        <v>36</v>
      </c>
      <c r="E79" s="10">
        <v>36</v>
      </c>
      <c r="F79" s="10">
        <v>36</v>
      </c>
      <c r="G79" s="10">
        <v>32484961.48</v>
      </c>
      <c r="H79" s="20">
        <v>34033630.369999997</v>
      </c>
      <c r="I79" s="20">
        <v>34033630.369999997</v>
      </c>
    </row>
    <row r="80" spans="1:9" ht="78.75" x14ac:dyDescent="0.25">
      <c r="A80" s="1">
        <f t="shared" si="5"/>
        <v>12</v>
      </c>
      <c r="B80" s="6" t="s">
        <v>69</v>
      </c>
      <c r="C80" s="7" t="s">
        <v>93</v>
      </c>
      <c r="D80" s="7">
        <v>374</v>
      </c>
      <c r="E80" s="10">
        <v>403</v>
      </c>
      <c r="F80" s="10">
        <v>403</v>
      </c>
      <c r="G80" s="10">
        <v>887940</v>
      </c>
      <c r="H80" s="20">
        <v>1065528</v>
      </c>
      <c r="I80" s="20">
        <v>1065528</v>
      </c>
    </row>
    <row r="81" spans="1:9" s="4" customFormat="1" x14ac:dyDescent="0.25">
      <c r="A81" s="13" t="s">
        <v>0</v>
      </c>
      <c r="B81" s="34" t="s">
        <v>0</v>
      </c>
      <c r="C81" s="34"/>
      <c r="D81" s="22" t="s">
        <v>0</v>
      </c>
      <c r="E81" s="11" t="s">
        <v>0</v>
      </c>
      <c r="F81" s="11" t="s">
        <v>0</v>
      </c>
      <c r="G81" s="21">
        <v>13069303644.4</v>
      </c>
      <c r="H81" s="14">
        <v>13022504054.76</v>
      </c>
      <c r="I81" s="14">
        <v>12990730411.68</v>
      </c>
    </row>
    <row r="82" spans="1:9" ht="43.5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9.9499999999999993" customHeight="1" x14ac:dyDescent="0.25">
      <c r="A83" s="29"/>
      <c r="B83" s="29"/>
      <c r="C83" s="29"/>
      <c r="D83" s="29"/>
      <c r="E83" s="29"/>
      <c r="F83" s="29"/>
      <c r="G83" s="29"/>
      <c r="H83" s="29"/>
      <c r="I83" s="29"/>
    </row>
    <row r="84" spans="1:9" ht="0" hidden="1" customHeight="1" x14ac:dyDescent="0.25"/>
    <row r="85" spans="1:9" x14ac:dyDescent="0.25">
      <c r="H85" s="15"/>
      <c r="I85" s="15"/>
    </row>
    <row r="86" spans="1:9" x14ac:dyDescent="0.25">
      <c r="H86" s="5"/>
      <c r="I86" s="5"/>
    </row>
  </sheetData>
  <mergeCells count="18">
    <mergeCell ref="B1:I1"/>
    <mergeCell ref="A3:A4"/>
    <mergeCell ref="B3:B4"/>
    <mergeCell ref="C3:F3"/>
    <mergeCell ref="A82:I83"/>
    <mergeCell ref="G3:I3"/>
    <mergeCell ref="A5:I5"/>
    <mergeCell ref="A66:I66"/>
    <mergeCell ref="B81:C81"/>
    <mergeCell ref="B65:C65"/>
    <mergeCell ref="B72:B73"/>
    <mergeCell ref="B77:B78"/>
    <mergeCell ref="A72:A73"/>
    <mergeCell ref="A77:A78"/>
    <mergeCell ref="C12:C15"/>
    <mergeCell ref="A24:A27"/>
    <mergeCell ref="C24:C25"/>
    <mergeCell ref="C26:C27"/>
  </mergeCells>
  <pageMargins left="0.39370078740157483" right="0.39370078740157483" top="0.39370078740157483" bottom="0.6692913385826772" header="0.39370078740157483" footer="0.39370078740157483"/>
  <pageSetup paperSize="9" scale="61" fitToHeight="2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(2)'!Заголовки_для_печати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cp:lastModifiedBy>Михальченко Светлана Николаевна</cp:lastModifiedBy>
  <cp:lastPrinted>2019-03-19T09:41:45Z</cp:lastPrinted>
  <dcterms:created xsi:type="dcterms:W3CDTF">2019-03-19T06:32:15Z</dcterms:created>
  <dcterms:modified xsi:type="dcterms:W3CDTF">2021-04-19T04:55:07Z</dcterms:modified>
</cp:coreProperties>
</file>