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885"/>
  </bookViews>
  <sheets>
    <sheet name="свод" sheetId="5" r:id="rId1"/>
  </sheets>
  <definedNames>
    <definedName name="_xlnm.Print_Area" localSheetId="0">свод!$A$1:$F$60</definedName>
  </definedNames>
  <calcPr calcId="152511" fullPrecision="0"/>
</workbook>
</file>

<file path=xl/calcChain.xml><?xml version="1.0" encoding="utf-8"?>
<calcChain xmlns="http://schemas.openxmlformats.org/spreadsheetml/2006/main">
  <c r="C21" i="5" l="1"/>
  <c r="B21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C10" i="5"/>
  <c r="B10" i="5"/>
  <c r="F11" i="5" l="1"/>
  <c r="F12" i="5"/>
  <c r="F13" i="5"/>
  <c r="F14" i="5"/>
  <c r="F15" i="5"/>
  <c r="F16" i="5"/>
  <c r="F17" i="5"/>
  <c r="F18" i="5"/>
  <c r="F19" i="5"/>
  <c r="F20" i="5"/>
  <c r="F21" i="5"/>
  <c r="F10" i="5"/>
  <c r="E11" i="5"/>
  <c r="E12" i="5"/>
  <c r="E13" i="5"/>
  <c r="E14" i="5"/>
  <c r="E15" i="5"/>
  <c r="E16" i="5"/>
  <c r="E17" i="5"/>
  <c r="E18" i="5"/>
  <c r="E19" i="5"/>
  <c r="E20" i="5"/>
  <c r="E21" i="5"/>
  <c r="E10" i="5"/>
  <c r="D34" i="5"/>
  <c r="D33" i="5"/>
  <c r="D32" i="5"/>
  <c r="D31" i="5"/>
  <c r="D30" i="5"/>
  <c r="D29" i="5"/>
  <c r="D28" i="5"/>
  <c r="D27" i="5"/>
  <c r="D26" i="5"/>
  <c r="D25" i="5"/>
  <c r="D24" i="5"/>
  <c r="D23" i="5"/>
  <c r="D60" i="5" l="1"/>
  <c r="D55" i="5" l="1"/>
  <c r="D52" i="5"/>
  <c r="D51" i="5"/>
  <c r="D50" i="5"/>
  <c r="D49" i="5"/>
  <c r="D56" i="5"/>
  <c r="D59" i="5"/>
  <c r="D37" i="5"/>
  <c r="D11" i="5"/>
  <c r="D43" i="5"/>
  <c r="D14" i="5"/>
  <c r="D40" i="5"/>
  <c r="D44" i="5"/>
  <c r="D18" i="5"/>
  <c r="D53" i="5"/>
  <c r="D13" i="5"/>
  <c r="D39" i="5"/>
  <c r="D15" i="5"/>
  <c r="D47" i="5"/>
  <c r="D21" i="5"/>
  <c r="D16" i="5"/>
  <c r="D42" i="5"/>
  <c r="D54" i="5"/>
  <c r="D57" i="5"/>
  <c r="D58" i="5"/>
  <c r="D41" i="5" l="1"/>
  <c r="D17" i="5"/>
  <c r="D46" i="5"/>
  <c r="D20" i="5"/>
  <c r="D12" i="5"/>
  <c r="D38" i="5"/>
  <c r="D19" i="5"/>
  <c r="D45" i="5"/>
  <c r="D10" i="5"/>
  <c r="D36" i="5"/>
</calcChain>
</file>

<file path=xl/comments1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самую большую из сош и дод</t>
        </r>
      </text>
    </comment>
  </commentList>
</comments>
</file>

<file path=xl/sharedStrings.xml><?xml version="1.0" encoding="utf-8"?>
<sst xmlns="http://schemas.openxmlformats.org/spreadsheetml/2006/main" count="60" uniqueCount="24">
  <si>
    <t>Месяц</t>
  </si>
  <si>
    <t>Всего по образовательным учреждениям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</si>
  <si>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</si>
  <si>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</si>
  <si>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</si>
  <si>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</si>
  <si>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</si>
  <si>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</si>
  <si>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</si>
  <si>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</si>
  <si>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</si>
  <si>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</si>
  <si>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</si>
  <si>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</si>
  <si>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</si>
  <si>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</si>
  <si>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0702 "Учреждения дополнительного образования детей"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</si>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</sst>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62"/>
  <sheetViews>
    <sheetView tabSelected="1" view="pageBreakPreview" zoomScale="81" zoomScaleSheetLayoutView="81" workbookViewId="0">
      <pane ySplit="8" topLeftCell="A37" activePane="bottomLeft" state="frozen"/>
      <selection pane="bottomLeft" activeCell="F52" sqref="F52"/>
    </sheetView>
  </sheetViews>
  <sheetFormatPr defaultRowHeight="12.75" x14ac:dyDescent="0.25"/>
  <cols>
    <col min="1" max="1" width="22.140625" style="1" customWidth="1"/>
    <col min="2" max="2" width="16.28515625" style="7" customWidth="1"/>
    <col min="3" max="3" width="25.140625" style="6" customWidth="1"/>
    <col min="4" max="6" width="16.42578125" style="6" customWidth="1"/>
    <col min="7" max="16384" width="9.140625" style="2"/>
  </cols>
  <sheetData>
    <row r="2" spans="1:6" ht="42" customHeight="1" x14ac:dyDescent="0.25">
      <c r="A2" s="22" t="s">
        <v>23</v>
      </c>
      <c r="B2" s="22"/>
      <c r="C2" s="22"/>
      <c r="D2" s="22"/>
      <c r="E2" s="22"/>
      <c r="F2" s="22"/>
    </row>
    <row r="3" spans="1:6" ht="23.25" customHeight="1" x14ac:dyDescent="0.25">
      <c r="A3" s="23" t="s">
        <v>17</v>
      </c>
      <c r="B3" s="23"/>
      <c r="C3" s="23"/>
      <c r="D3" s="23"/>
      <c r="E3" s="23"/>
      <c r="F3" s="23"/>
    </row>
    <row r="5" spans="1:6" x14ac:dyDescent="0.25">
      <c r="A5" s="24" t="s">
        <v>0</v>
      </c>
      <c r="B5" s="25" t="s">
        <v>18</v>
      </c>
      <c r="C5" s="24" t="s">
        <v>19</v>
      </c>
      <c r="D5" s="24" t="s">
        <v>20</v>
      </c>
      <c r="E5" s="26" t="s">
        <v>21</v>
      </c>
      <c r="F5" s="26" t="s">
        <v>22</v>
      </c>
    </row>
    <row r="6" spans="1:6" x14ac:dyDescent="0.25">
      <c r="A6" s="24"/>
      <c r="B6" s="25"/>
      <c r="C6" s="24"/>
      <c r="D6" s="24"/>
      <c r="E6" s="27"/>
      <c r="F6" s="27"/>
    </row>
    <row r="7" spans="1:6" s="1" customFormat="1" ht="16.5" customHeight="1" x14ac:dyDescent="0.25">
      <c r="A7" s="24"/>
      <c r="B7" s="25"/>
      <c r="C7" s="24"/>
      <c r="D7" s="24"/>
      <c r="E7" s="27"/>
      <c r="F7" s="27"/>
    </row>
    <row r="8" spans="1:6" s="1" customFormat="1" ht="72" customHeight="1" x14ac:dyDescent="0.25">
      <c r="A8" s="24"/>
      <c r="B8" s="25"/>
      <c r="C8" s="24"/>
      <c r="D8" s="24"/>
      <c r="E8" s="28"/>
      <c r="F8" s="28"/>
    </row>
    <row r="9" spans="1:6" s="14" customFormat="1" ht="21.75" customHeight="1" x14ac:dyDescent="0.25">
      <c r="A9" s="16" t="s">
        <v>1</v>
      </c>
      <c r="B9" s="17"/>
      <c r="C9" s="17"/>
      <c r="D9" s="17"/>
      <c r="E9" s="17"/>
      <c r="F9" s="18"/>
    </row>
    <row r="10" spans="1:6" s="1" customFormat="1" ht="12.75" customHeight="1" x14ac:dyDescent="0.25">
      <c r="A10" s="3" t="s">
        <v>2</v>
      </c>
      <c r="B10" s="4">
        <f>B36+B49+B23</f>
        <v>9322</v>
      </c>
      <c r="C10" s="4">
        <f>C36+C49+C23</f>
        <v>381640</v>
      </c>
      <c r="D10" s="4">
        <f>C10/B10*1000</f>
        <v>40940</v>
      </c>
      <c r="E10" s="4">
        <f>MIN(E23,E36,E49)</f>
        <v>15049</v>
      </c>
      <c r="F10" s="4">
        <f>MAX(F23,F36,F49)</f>
        <v>467861</v>
      </c>
    </row>
    <row r="11" spans="1:6" s="1" customFormat="1" x14ac:dyDescent="0.25">
      <c r="A11" s="3" t="s">
        <v>3</v>
      </c>
      <c r="B11" s="15">
        <f t="shared" ref="B11:C11" si="0">B37+B50+B24</f>
        <v>9403</v>
      </c>
      <c r="C11" s="15">
        <f t="shared" si="0"/>
        <v>378159</v>
      </c>
      <c r="D11" s="4">
        <f t="shared" ref="D11:D16" si="1">C11/B11*1000</f>
        <v>40217</v>
      </c>
      <c r="E11" s="4">
        <f t="shared" ref="E11:E21" si="2">MIN(E24,E37,E50)</f>
        <v>14963</v>
      </c>
      <c r="F11" s="4">
        <f t="shared" ref="F11:F21" si="3">MAX(F24,F37,F50)</f>
        <v>328604</v>
      </c>
    </row>
    <row r="12" spans="1:6" s="1" customFormat="1" x14ac:dyDescent="0.25">
      <c r="A12" s="3" t="s">
        <v>4</v>
      </c>
      <c r="B12" s="15">
        <f t="shared" ref="B12:C12" si="4">B38+B51+B25</f>
        <v>9407</v>
      </c>
      <c r="C12" s="15">
        <f t="shared" si="4"/>
        <v>441821</v>
      </c>
      <c r="D12" s="4">
        <f t="shared" si="1"/>
        <v>46967</v>
      </c>
      <c r="E12" s="4">
        <f t="shared" si="2"/>
        <v>13032</v>
      </c>
      <c r="F12" s="4">
        <f t="shared" si="3"/>
        <v>380296</v>
      </c>
    </row>
    <row r="13" spans="1:6" s="1" customFormat="1" x14ac:dyDescent="0.25">
      <c r="A13" s="3" t="s">
        <v>5</v>
      </c>
      <c r="B13" s="15">
        <f t="shared" ref="B13:C13" si="5">B39+B52+B26</f>
        <v>9411</v>
      </c>
      <c r="C13" s="15">
        <f t="shared" si="5"/>
        <v>432792</v>
      </c>
      <c r="D13" s="4">
        <f t="shared" si="1"/>
        <v>45988</v>
      </c>
      <c r="E13" s="4">
        <f t="shared" si="2"/>
        <v>14963</v>
      </c>
      <c r="F13" s="4">
        <f t="shared" si="3"/>
        <v>366003</v>
      </c>
    </row>
    <row r="14" spans="1:6" s="1" customFormat="1" x14ac:dyDescent="0.25">
      <c r="A14" s="3" t="s">
        <v>6</v>
      </c>
      <c r="B14" s="15">
        <f t="shared" ref="B14:C14" si="6">B40+B53+B27</f>
        <v>9350</v>
      </c>
      <c r="C14" s="15">
        <f t="shared" si="6"/>
        <v>775459</v>
      </c>
      <c r="D14" s="4">
        <f t="shared" si="1"/>
        <v>82937</v>
      </c>
      <c r="E14" s="4">
        <f t="shared" si="2"/>
        <v>15461</v>
      </c>
      <c r="F14" s="4">
        <f t="shared" si="3"/>
        <v>623189</v>
      </c>
    </row>
    <row r="15" spans="1:6" s="1" customFormat="1" x14ac:dyDescent="0.25">
      <c r="A15" s="3" t="s">
        <v>7</v>
      </c>
      <c r="B15" s="15">
        <f t="shared" ref="B15:C15" si="7">B41+B54+B28</f>
        <v>9285</v>
      </c>
      <c r="C15" s="15">
        <f t="shared" si="7"/>
        <v>685451</v>
      </c>
      <c r="D15" s="4">
        <f t="shared" si="1"/>
        <v>73823</v>
      </c>
      <c r="E15" s="4">
        <f t="shared" si="2"/>
        <v>15461</v>
      </c>
      <c r="F15" s="4">
        <f t="shared" si="3"/>
        <v>671481</v>
      </c>
    </row>
    <row r="16" spans="1:6" s="1" customFormat="1" ht="13.5" customHeight="1" x14ac:dyDescent="0.25">
      <c r="A16" s="3" t="s">
        <v>8</v>
      </c>
      <c r="B16" s="15">
        <f t="shared" ref="B16:C16" si="8">B42+B55+B29</f>
        <v>9242</v>
      </c>
      <c r="C16" s="15">
        <f t="shared" si="8"/>
        <v>209892</v>
      </c>
      <c r="D16" s="4">
        <f t="shared" si="1"/>
        <v>22711</v>
      </c>
      <c r="E16" s="4">
        <f t="shared" si="2"/>
        <v>16500</v>
      </c>
      <c r="F16" s="4">
        <f t="shared" si="3"/>
        <v>525130</v>
      </c>
    </row>
    <row r="17" spans="1:15" s="10" customFormat="1" ht="13.5" customHeight="1" x14ac:dyDescent="0.25">
      <c r="A17" s="8" t="s">
        <v>9</v>
      </c>
      <c r="B17" s="15">
        <f t="shared" ref="B17:C17" si="9">B43+B56+B30</f>
        <v>9172</v>
      </c>
      <c r="C17" s="15">
        <f t="shared" si="9"/>
        <v>179509</v>
      </c>
      <c r="D17" s="9">
        <f t="shared" ref="D17" si="10">C17/B17*1000</f>
        <v>19571</v>
      </c>
      <c r="E17" s="4">
        <f t="shared" si="2"/>
        <v>16500</v>
      </c>
      <c r="F17" s="4">
        <f t="shared" si="3"/>
        <v>292916</v>
      </c>
    </row>
    <row r="18" spans="1:15" s="10" customFormat="1" ht="13.5" customHeight="1" x14ac:dyDescent="0.25">
      <c r="A18" s="8" t="s">
        <v>10</v>
      </c>
      <c r="B18" s="15">
        <f t="shared" ref="B18:C18" si="11">B44+B57+B31</f>
        <v>9434</v>
      </c>
      <c r="C18" s="15">
        <f t="shared" si="11"/>
        <v>353717</v>
      </c>
      <c r="D18" s="9">
        <f t="shared" ref="D18:D19" si="12">C18/B18*1000</f>
        <v>37494</v>
      </c>
      <c r="E18" s="4">
        <f t="shared" si="2"/>
        <v>16500</v>
      </c>
      <c r="F18" s="4">
        <f t="shared" si="3"/>
        <v>315752</v>
      </c>
    </row>
    <row r="19" spans="1:15" s="10" customFormat="1" ht="13.5" customHeight="1" x14ac:dyDescent="0.25">
      <c r="A19" s="8" t="s">
        <v>11</v>
      </c>
      <c r="B19" s="15">
        <f t="shared" ref="B19:C19" si="13">B45+B58+B32</f>
        <v>9524</v>
      </c>
      <c r="C19" s="15">
        <f t="shared" si="13"/>
        <v>564886</v>
      </c>
      <c r="D19" s="9">
        <f t="shared" si="12"/>
        <v>59312</v>
      </c>
      <c r="E19" s="4">
        <f t="shared" si="2"/>
        <v>16500</v>
      </c>
      <c r="F19" s="4">
        <f t="shared" si="3"/>
        <v>572169</v>
      </c>
    </row>
    <row r="20" spans="1:15" s="10" customFormat="1" ht="13.5" customHeight="1" x14ac:dyDescent="0.25">
      <c r="A20" s="8" t="s">
        <v>12</v>
      </c>
      <c r="B20" s="15">
        <f t="shared" ref="B20:C20" si="14">B46+B59+B33</f>
        <v>9574</v>
      </c>
      <c r="C20" s="15">
        <f t="shared" si="14"/>
        <v>381130</v>
      </c>
      <c r="D20" s="9">
        <f t="shared" ref="D20" si="15">C20/B20*1000</f>
        <v>39809</v>
      </c>
      <c r="E20" s="4">
        <f t="shared" si="2"/>
        <v>16500</v>
      </c>
      <c r="F20" s="4">
        <f t="shared" si="3"/>
        <v>295397</v>
      </c>
    </row>
    <row r="21" spans="1:15" s="10" customFormat="1" ht="13.5" customHeight="1" x14ac:dyDescent="0.25">
      <c r="A21" s="8" t="s">
        <v>13</v>
      </c>
      <c r="B21" s="15">
        <f>B47+B60+B34</f>
        <v>9594</v>
      </c>
      <c r="C21" s="15">
        <f>C47+C60+C34</f>
        <v>834798</v>
      </c>
      <c r="D21" s="9">
        <f t="shared" ref="D21:D34" si="16">C21/B21*1000</f>
        <v>87013</v>
      </c>
      <c r="E21" s="4">
        <f t="shared" si="2"/>
        <v>16500</v>
      </c>
      <c r="F21" s="4">
        <f t="shared" si="3"/>
        <v>769742</v>
      </c>
    </row>
    <row r="22" spans="1:15" s="13" customFormat="1" ht="18" customHeight="1" x14ac:dyDescent="0.25">
      <c r="A22" s="19" t="s">
        <v>14</v>
      </c>
      <c r="B22" s="20"/>
      <c r="C22" s="20"/>
      <c r="D22" s="20"/>
      <c r="E22" s="20"/>
      <c r="F22" s="21"/>
    </row>
    <row r="23" spans="1:15" s="10" customFormat="1" x14ac:dyDescent="0.25">
      <c r="A23" s="8" t="s">
        <v>2</v>
      </c>
      <c r="B23" s="9">
        <v>4255</v>
      </c>
      <c r="C23" s="9">
        <v>150579</v>
      </c>
      <c r="D23" s="9">
        <f t="shared" si="16"/>
        <v>35389</v>
      </c>
      <c r="E23" s="9">
        <v>15049</v>
      </c>
      <c r="F23" s="9">
        <v>215150</v>
      </c>
      <c r="K23" s="11"/>
      <c r="L23" s="11"/>
      <c r="M23" s="11"/>
      <c r="N23" s="11"/>
      <c r="O23" s="11"/>
    </row>
    <row r="24" spans="1:15" s="10" customFormat="1" x14ac:dyDescent="0.25">
      <c r="A24" s="8" t="s">
        <v>3</v>
      </c>
      <c r="B24" s="9">
        <v>4314</v>
      </c>
      <c r="C24" s="9">
        <v>146764</v>
      </c>
      <c r="D24" s="9">
        <f t="shared" si="16"/>
        <v>34020</v>
      </c>
      <c r="E24" s="9">
        <v>15060</v>
      </c>
      <c r="F24" s="9">
        <v>274301</v>
      </c>
      <c r="K24" s="11"/>
      <c r="L24" s="11"/>
      <c r="M24" s="11"/>
      <c r="N24" s="11"/>
      <c r="O24" s="11"/>
    </row>
    <row r="25" spans="1:15" s="10" customFormat="1" x14ac:dyDescent="0.25">
      <c r="A25" s="8" t="s">
        <v>4</v>
      </c>
      <c r="B25" s="9">
        <v>4316</v>
      </c>
      <c r="C25" s="9">
        <v>173804</v>
      </c>
      <c r="D25" s="9">
        <f t="shared" si="16"/>
        <v>40270</v>
      </c>
      <c r="E25" s="9">
        <v>13032</v>
      </c>
      <c r="F25" s="9">
        <v>345055</v>
      </c>
      <c r="K25" s="11"/>
      <c r="L25" s="11"/>
      <c r="M25" s="11"/>
      <c r="N25" s="11"/>
      <c r="O25" s="11"/>
    </row>
    <row r="26" spans="1:15" s="10" customFormat="1" x14ac:dyDescent="0.25">
      <c r="A26" s="8" t="s">
        <v>5</v>
      </c>
      <c r="B26" s="9">
        <v>4312</v>
      </c>
      <c r="C26" s="9">
        <v>193026</v>
      </c>
      <c r="D26" s="9">
        <f t="shared" si="16"/>
        <v>44765</v>
      </c>
      <c r="E26" s="9">
        <v>14963</v>
      </c>
      <c r="F26" s="9">
        <v>366003</v>
      </c>
      <c r="K26" s="11"/>
      <c r="L26" s="11"/>
      <c r="M26" s="11"/>
      <c r="N26" s="11"/>
      <c r="O26" s="11"/>
    </row>
    <row r="27" spans="1:15" s="10" customFormat="1" x14ac:dyDescent="0.25">
      <c r="A27" s="8" t="s">
        <v>6</v>
      </c>
      <c r="B27" s="12">
        <v>4291</v>
      </c>
      <c r="C27" s="12">
        <v>236921</v>
      </c>
      <c r="D27" s="9">
        <f t="shared" si="16"/>
        <v>55213</v>
      </c>
      <c r="E27" s="12">
        <v>15461</v>
      </c>
      <c r="F27" s="12">
        <v>435199</v>
      </c>
      <c r="K27" s="11"/>
      <c r="L27" s="11"/>
      <c r="M27" s="11"/>
      <c r="N27" s="11"/>
      <c r="O27" s="11"/>
    </row>
    <row r="28" spans="1:15" s="10" customFormat="1" x14ac:dyDescent="0.25">
      <c r="A28" s="8" t="s">
        <v>7</v>
      </c>
      <c r="B28" s="12">
        <v>4263</v>
      </c>
      <c r="C28" s="12">
        <v>223240</v>
      </c>
      <c r="D28" s="9">
        <f t="shared" si="16"/>
        <v>52367</v>
      </c>
      <c r="E28" s="12">
        <v>15461</v>
      </c>
      <c r="F28" s="12">
        <v>452949</v>
      </c>
      <c r="K28" s="11"/>
      <c r="L28" s="11"/>
      <c r="M28" s="11"/>
      <c r="N28" s="11"/>
      <c r="O28" s="11"/>
    </row>
    <row r="29" spans="1:15" s="10" customFormat="1" x14ac:dyDescent="0.25">
      <c r="A29" s="8" t="s">
        <v>8</v>
      </c>
      <c r="B29" s="9">
        <v>4230</v>
      </c>
      <c r="C29" s="9">
        <v>149566</v>
      </c>
      <c r="D29" s="9">
        <f t="shared" si="16"/>
        <v>35358</v>
      </c>
      <c r="E29" s="9">
        <v>16500</v>
      </c>
      <c r="F29" s="9">
        <v>330972</v>
      </c>
      <c r="K29" s="11"/>
      <c r="L29" s="11"/>
      <c r="M29" s="11"/>
      <c r="N29" s="11"/>
      <c r="O29" s="11"/>
    </row>
    <row r="30" spans="1:15" s="10" customFormat="1" ht="13.5" customHeight="1" x14ac:dyDescent="0.25">
      <c r="A30" s="8" t="s">
        <v>9</v>
      </c>
      <c r="B30" s="9">
        <v>4238</v>
      </c>
      <c r="C30" s="9">
        <v>104765</v>
      </c>
      <c r="D30" s="9">
        <f t="shared" si="16"/>
        <v>24720</v>
      </c>
      <c r="E30" s="9">
        <v>16500</v>
      </c>
      <c r="F30" s="9">
        <v>250769</v>
      </c>
      <c r="K30" s="11"/>
      <c r="L30" s="11"/>
      <c r="M30" s="11"/>
      <c r="N30" s="11"/>
      <c r="O30" s="11"/>
    </row>
    <row r="31" spans="1:15" s="10" customFormat="1" x14ac:dyDescent="0.25">
      <c r="A31" s="8" t="s">
        <v>10</v>
      </c>
      <c r="B31" s="9">
        <v>4254</v>
      </c>
      <c r="C31" s="9">
        <v>135519</v>
      </c>
      <c r="D31" s="9">
        <f t="shared" si="16"/>
        <v>31857</v>
      </c>
      <c r="E31" s="9">
        <v>16500</v>
      </c>
      <c r="F31" s="9">
        <v>207325</v>
      </c>
      <c r="K31" s="11"/>
      <c r="L31" s="11"/>
      <c r="M31" s="11"/>
      <c r="N31" s="11"/>
      <c r="O31" s="11"/>
    </row>
    <row r="32" spans="1:15" s="10" customFormat="1" x14ac:dyDescent="0.25">
      <c r="A32" s="8" t="s">
        <v>11</v>
      </c>
      <c r="B32" s="9">
        <v>4295</v>
      </c>
      <c r="C32" s="9">
        <v>216178</v>
      </c>
      <c r="D32" s="9">
        <f t="shared" si="16"/>
        <v>50332</v>
      </c>
      <c r="E32" s="9">
        <v>16500</v>
      </c>
      <c r="F32" s="9">
        <v>281869</v>
      </c>
      <c r="K32" s="11"/>
      <c r="L32" s="11"/>
      <c r="M32" s="11"/>
      <c r="N32" s="11"/>
      <c r="O32" s="11"/>
    </row>
    <row r="33" spans="1:6" s="10" customFormat="1" x14ac:dyDescent="0.25">
      <c r="A33" s="8" t="s">
        <v>12</v>
      </c>
      <c r="B33" s="9">
        <v>4326</v>
      </c>
      <c r="C33" s="9">
        <v>148778</v>
      </c>
      <c r="D33" s="9">
        <f t="shared" si="16"/>
        <v>34392</v>
      </c>
      <c r="E33" s="9">
        <v>16500</v>
      </c>
      <c r="F33" s="9">
        <v>281285</v>
      </c>
    </row>
    <row r="34" spans="1:6" s="10" customFormat="1" x14ac:dyDescent="0.25">
      <c r="A34" s="8" t="s">
        <v>13</v>
      </c>
      <c r="B34" s="9">
        <v>4355</v>
      </c>
      <c r="C34" s="9">
        <v>339433</v>
      </c>
      <c r="D34" s="9">
        <f t="shared" si="16"/>
        <v>77941</v>
      </c>
      <c r="E34" s="9">
        <v>16682</v>
      </c>
      <c r="F34" s="9">
        <v>424675</v>
      </c>
    </row>
    <row r="35" spans="1:6" s="13" customFormat="1" ht="21.75" customHeight="1" x14ac:dyDescent="0.25">
      <c r="A35" s="19" t="s">
        <v>15</v>
      </c>
      <c r="B35" s="20"/>
      <c r="C35" s="20"/>
      <c r="D35" s="20"/>
      <c r="E35" s="20"/>
      <c r="F35" s="21"/>
    </row>
    <row r="36" spans="1:6" s="10" customFormat="1" x14ac:dyDescent="0.25">
      <c r="A36" s="8" t="s">
        <v>2</v>
      </c>
      <c r="B36" s="9">
        <v>4775</v>
      </c>
      <c r="C36" s="9">
        <v>219822</v>
      </c>
      <c r="D36" s="9">
        <f t="shared" ref="D36:D45" si="17">C36/B36*1000</f>
        <v>46036</v>
      </c>
      <c r="E36" s="9">
        <v>15049</v>
      </c>
      <c r="F36" s="9">
        <v>467861</v>
      </c>
    </row>
    <row r="37" spans="1:6" s="10" customFormat="1" x14ac:dyDescent="0.25">
      <c r="A37" s="8" t="s">
        <v>3</v>
      </c>
      <c r="B37" s="9">
        <v>4796</v>
      </c>
      <c r="C37" s="9">
        <v>220505</v>
      </c>
      <c r="D37" s="9">
        <f t="shared" si="17"/>
        <v>45977</v>
      </c>
      <c r="E37" s="9">
        <v>14963</v>
      </c>
      <c r="F37" s="9">
        <v>328604</v>
      </c>
    </row>
    <row r="38" spans="1:6" s="10" customFormat="1" ht="12" customHeight="1" x14ac:dyDescent="0.25">
      <c r="A38" s="8" t="s">
        <v>4</v>
      </c>
      <c r="B38" s="9">
        <v>4798</v>
      </c>
      <c r="C38" s="9">
        <v>255842</v>
      </c>
      <c r="D38" s="9">
        <f t="shared" si="17"/>
        <v>53323</v>
      </c>
      <c r="E38" s="9">
        <v>14963</v>
      </c>
      <c r="F38" s="5">
        <v>380296</v>
      </c>
    </row>
    <row r="39" spans="1:6" s="10" customFormat="1" x14ac:dyDescent="0.25">
      <c r="A39" s="8" t="s">
        <v>5</v>
      </c>
      <c r="B39" s="9">
        <v>4805</v>
      </c>
      <c r="C39" s="9">
        <v>228979</v>
      </c>
      <c r="D39" s="9">
        <f t="shared" si="17"/>
        <v>47654</v>
      </c>
      <c r="E39" s="9">
        <v>14963</v>
      </c>
      <c r="F39" s="9">
        <v>333984</v>
      </c>
    </row>
    <row r="40" spans="1:6" s="10" customFormat="1" x14ac:dyDescent="0.25">
      <c r="A40" s="8" t="s">
        <v>6</v>
      </c>
      <c r="B40" s="9">
        <v>4767</v>
      </c>
      <c r="C40" s="9">
        <v>522860</v>
      </c>
      <c r="D40" s="9">
        <f t="shared" si="17"/>
        <v>109683</v>
      </c>
      <c r="E40" s="9">
        <v>15461</v>
      </c>
      <c r="F40" s="9">
        <v>623189</v>
      </c>
    </row>
    <row r="41" spans="1:6" s="10" customFormat="1" x14ac:dyDescent="0.25">
      <c r="A41" s="8" t="s">
        <v>7</v>
      </c>
      <c r="B41" s="9">
        <v>4735</v>
      </c>
      <c r="C41" s="9">
        <v>438350</v>
      </c>
      <c r="D41" s="9">
        <f t="shared" si="17"/>
        <v>92577</v>
      </c>
      <c r="E41" s="9">
        <v>15461</v>
      </c>
      <c r="F41" s="9">
        <v>671481</v>
      </c>
    </row>
    <row r="42" spans="1:6" s="10" customFormat="1" x14ac:dyDescent="0.25">
      <c r="A42" s="8" t="s">
        <v>8</v>
      </c>
      <c r="B42" s="9">
        <v>4727</v>
      </c>
      <c r="C42" s="9">
        <v>55117</v>
      </c>
      <c r="D42" s="9">
        <f t="shared" si="17"/>
        <v>11660</v>
      </c>
      <c r="E42" s="9">
        <v>16500</v>
      </c>
      <c r="F42" s="9">
        <v>525130</v>
      </c>
    </row>
    <row r="43" spans="1:6" s="10" customFormat="1" x14ac:dyDescent="0.25">
      <c r="A43" s="8" t="s">
        <v>9</v>
      </c>
      <c r="B43" s="9">
        <v>4656</v>
      </c>
      <c r="C43" s="9">
        <v>69860</v>
      </c>
      <c r="D43" s="9">
        <f t="shared" si="17"/>
        <v>15004</v>
      </c>
      <c r="E43" s="9">
        <v>16500</v>
      </c>
      <c r="F43" s="9">
        <v>292916</v>
      </c>
    </row>
    <row r="44" spans="1:6" s="10" customFormat="1" x14ac:dyDescent="0.25">
      <c r="A44" s="8" t="s">
        <v>10</v>
      </c>
      <c r="B44" s="9">
        <v>4896</v>
      </c>
      <c r="C44" s="9">
        <v>208577</v>
      </c>
      <c r="D44" s="9">
        <f t="shared" si="17"/>
        <v>42602</v>
      </c>
      <c r="E44" s="9">
        <v>16500</v>
      </c>
      <c r="F44" s="9">
        <v>287520</v>
      </c>
    </row>
    <row r="45" spans="1:6" s="10" customFormat="1" x14ac:dyDescent="0.25">
      <c r="A45" s="8" t="s">
        <v>11</v>
      </c>
      <c r="B45" s="9">
        <v>4944</v>
      </c>
      <c r="C45" s="9">
        <v>334162</v>
      </c>
      <c r="D45" s="9">
        <f t="shared" si="17"/>
        <v>67589</v>
      </c>
      <c r="E45" s="9">
        <v>16500</v>
      </c>
      <c r="F45" s="9">
        <v>572169</v>
      </c>
    </row>
    <row r="46" spans="1:6" s="10" customFormat="1" x14ac:dyDescent="0.25">
      <c r="A46" s="8" t="s">
        <v>12</v>
      </c>
      <c r="B46" s="9">
        <v>4966</v>
      </c>
      <c r="C46" s="9">
        <v>222189</v>
      </c>
      <c r="D46" s="9">
        <f t="shared" ref="D46" si="18">C46/B46*1000</f>
        <v>44742</v>
      </c>
      <c r="E46" s="9">
        <v>16500</v>
      </c>
      <c r="F46" s="9">
        <v>295397</v>
      </c>
    </row>
    <row r="47" spans="1:6" s="10" customFormat="1" x14ac:dyDescent="0.25">
      <c r="A47" s="8" t="s">
        <v>13</v>
      </c>
      <c r="B47" s="9">
        <v>4955</v>
      </c>
      <c r="C47" s="9">
        <v>479368</v>
      </c>
      <c r="D47" s="9">
        <f t="shared" ref="D47" si="19">C47/B47*1000</f>
        <v>96744</v>
      </c>
      <c r="E47" s="9">
        <v>16500</v>
      </c>
      <c r="F47" s="9">
        <v>769742</v>
      </c>
    </row>
    <row r="48" spans="1:6" s="13" customFormat="1" ht="21.75" customHeight="1" x14ac:dyDescent="0.25">
      <c r="A48" s="19" t="s">
        <v>16</v>
      </c>
      <c r="B48" s="20"/>
      <c r="C48" s="20"/>
      <c r="D48" s="20"/>
      <c r="E48" s="20"/>
      <c r="F48" s="21"/>
    </row>
    <row r="49" spans="1:6" s="10" customFormat="1" ht="17.25" customHeight="1" x14ac:dyDescent="0.25">
      <c r="A49" s="8" t="s">
        <v>2</v>
      </c>
      <c r="B49" s="9">
        <v>292</v>
      </c>
      <c r="C49" s="9">
        <v>11239</v>
      </c>
      <c r="D49" s="9">
        <f t="shared" ref="D49:D59" si="20">C49/B49*1000</f>
        <v>38490</v>
      </c>
      <c r="E49" s="9">
        <v>15049</v>
      </c>
      <c r="F49" s="9">
        <v>205192</v>
      </c>
    </row>
    <row r="50" spans="1:6" s="10" customFormat="1" x14ac:dyDescent="0.25">
      <c r="A50" s="8" t="s">
        <v>3</v>
      </c>
      <c r="B50" s="9">
        <v>293</v>
      </c>
      <c r="C50" s="9">
        <v>10890</v>
      </c>
      <c r="D50" s="9">
        <f t="shared" si="20"/>
        <v>37167</v>
      </c>
      <c r="E50" s="9">
        <v>14963</v>
      </c>
      <c r="F50" s="9">
        <v>200403</v>
      </c>
    </row>
    <row r="51" spans="1:6" s="10" customFormat="1" x14ac:dyDescent="0.25">
      <c r="A51" s="8" t="s">
        <v>4</v>
      </c>
      <c r="B51" s="9">
        <v>293</v>
      </c>
      <c r="C51" s="9">
        <v>12175</v>
      </c>
      <c r="D51" s="9">
        <f t="shared" si="20"/>
        <v>41553</v>
      </c>
      <c r="E51" s="9">
        <v>14963</v>
      </c>
      <c r="F51" s="9">
        <v>274451</v>
      </c>
    </row>
    <row r="52" spans="1:6" s="10" customFormat="1" x14ac:dyDescent="0.25">
      <c r="A52" s="8" t="s">
        <v>5</v>
      </c>
      <c r="B52" s="9">
        <v>294</v>
      </c>
      <c r="C52" s="9">
        <v>10787</v>
      </c>
      <c r="D52" s="9">
        <f t="shared" si="20"/>
        <v>36690</v>
      </c>
      <c r="E52" s="9">
        <v>14963</v>
      </c>
      <c r="F52" s="9">
        <v>196176</v>
      </c>
    </row>
    <row r="53" spans="1:6" s="10" customFormat="1" x14ac:dyDescent="0.25">
      <c r="A53" s="8" t="s">
        <v>6</v>
      </c>
      <c r="B53" s="9">
        <v>292</v>
      </c>
      <c r="C53" s="9">
        <v>15678</v>
      </c>
      <c r="D53" s="9">
        <f t="shared" si="20"/>
        <v>53692</v>
      </c>
      <c r="E53" s="9">
        <v>15461</v>
      </c>
      <c r="F53" s="9">
        <v>272276</v>
      </c>
    </row>
    <row r="54" spans="1:6" s="10" customFormat="1" x14ac:dyDescent="0.25">
      <c r="A54" s="8" t="s">
        <v>7</v>
      </c>
      <c r="B54" s="9">
        <v>287</v>
      </c>
      <c r="C54" s="9">
        <v>23861</v>
      </c>
      <c r="D54" s="9">
        <f t="shared" si="20"/>
        <v>83139</v>
      </c>
      <c r="E54" s="9">
        <v>15461</v>
      </c>
      <c r="F54" s="9">
        <v>423471</v>
      </c>
    </row>
    <row r="55" spans="1:6" s="10" customFormat="1" x14ac:dyDescent="0.25">
      <c r="A55" s="8" t="s">
        <v>8</v>
      </c>
      <c r="B55" s="9">
        <v>285</v>
      </c>
      <c r="C55" s="9">
        <v>5209</v>
      </c>
      <c r="D55" s="9">
        <f t="shared" si="20"/>
        <v>18277</v>
      </c>
      <c r="E55" s="9">
        <v>16500</v>
      </c>
      <c r="F55" s="9">
        <v>228664</v>
      </c>
    </row>
    <row r="56" spans="1:6" s="10" customFormat="1" x14ac:dyDescent="0.25">
      <c r="A56" s="8" t="s">
        <v>9</v>
      </c>
      <c r="B56" s="9">
        <v>278</v>
      </c>
      <c r="C56" s="9">
        <v>4884</v>
      </c>
      <c r="D56" s="9">
        <f t="shared" si="20"/>
        <v>17568</v>
      </c>
      <c r="E56" s="9">
        <v>16500</v>
      </c>
      <c r="F56" s="9">
        <v>144571</v>
      </c>
    </row>
    <row r="57" spans="1:6" s="10" customFormat="1" x14ac:dyDescent="0.25">
      <c r="A57" s="8" t="s">
        <v>10</v>
      </c>
      <c r="B57" s="9">
        <v>284</v>
      </c>
      <c r="C57" s="9">
        <v>9621</v>
      </c>
      <c r="D57" s="9">
        <f t="shared" si="20"/>
        <v>33877</v>
      </c>
      <c r="E57" s="9">
        <v>16500</v>
      </c>
      <c r="F57" s="9">
        <v>315752</v>
      </c>
    </row>
    <row r="58" spans="1:6" s="1" customFormat="1" x14ac:dyDescent="0.25">
      <c r="A58" s="3" t="s">
        <v>11</v>
      </c>
      <c r="B58" s="9">
        <v>285</v>
      </c>
      <c r="C58" s="9">
        <v>14546</v>
      </c>
      <c r="D58" s="4">
        <f t="shared" si="20"/>
        <v>51039</v>
      </c>
      <c r="E58" s="5">
        <v>16500</v>
      </c>
      <c r="F58" s="5">
        <v>284613</v>
      </c>
    </row>
    <row r="59" spans="1:6" s="1" customFormat="1" x14ac:dyDescent="0.25">
      <c r="A59" s="3" t="s">
        <v>12</v>
      </c>
      <c r="B59" s="9">
        <v>282</v>
      </c>
      <c r="C59" s="9">
        <v>10163</v>
      </c>
      <c r="D59" s="4">
        <f t="shared" si="20"/>
        <v>36039</v>
      </c>
      <c r="E59" s="9">
        <v>16500</v>
      </c>
      <c r="F59" s="4">
        <v>129123</v>
      </c>
    </row>
    <row r="60" spans="1:6" s="1" customFormat="1" x14ac:dyDescent="0.25">
      <c r="A60" s="3" t="s">
        <v>13</v>
      </c>
      <c r="B60" s="9">
        <v>284</v>
      </c>
      <c r="C60" s="9">
        <v>15997</v>
      </c>
      <c r="D60" s="4">
        <f t="shared" ref="D60" si="21">C60/B60*1000</f>
        <v>56327</v>
      </c>
      <c r="E60" s="4">
        <v>16500</v>
      </c>
      <c r="F60" s="4">
        <v>239405</v>
      </c>
    </row>
    <row r="62" spans="1:6" x14ac:dyDescent="0.25">
      <c r="C62" s="7"/>
    </row>
  </sheetData>
  <mergeCells count="12">
    <mergeCell ref="A9:F9"/>
    <mergeCell ref="A22:F22"/>
    <mergeCell ref="A35:F35"/>
    <mergeCell ref="A48:F48"/>
    <mergeCell ref="A2:F2"/>
    <mergeCell ref="A3:F3"/>
    <mergeCell ref="A5:A8"/>
    <mergeCell ref="B5:B8"/>
    <mergeCell ref="C5:C8"/>
    <mergeCell ref="D5:D8"/>
    <mergeCell ref="E5:E8"/>
    <mergeCell ref="F5:F8"/>
  </mergeCells>
  <pageMargins left="0.70866141732283472" right="0.31496062992125984" top="0.55118110236220474" bottom="0.35433070866141736" header="0.31496062992125984" footer="0.31496062992125984"/>
  <pageSetup paperSize="9" scale="81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2017-01-16T10:37:46Z</dcterms:modified>
</cp:coreProperties>
</file>