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Исполнение 2020\Исполнение 2020\Открытость бюджетных данных\"/>
    </mc:Choice>
  </mc:AlternateContent>
  <bookViews>
    <workbookView xWindow="0" yWindow="0" windowWidth="28800" windowHeight="11700"/>
  </bookViews>
  <sheets>
    <sheet name="рубли" sheetId="1" r:id="rId1"/>
    <sheet name="тыс.руб" sheetId="2" state="hidden" r:id="rId2"/>
  </sheets>
  <definedNames>
    <definedName name="APPT" localSheetId="0">рубли!#REF!</definedName>
    <definedName name="APPT" localSheetId="1">тыс.руб!#REF!</definedName>
    <definedName name="FIO" localSheetId="0">рубли!#REF!</definedName>
    <definedName name="FIO" localSheetId="1">тыс.руб!#REF!</definedName>
    <definedName name="LAST_CELL" localSheetId="0">рубли!$E$192</definedName>
    <definedName name="LAST_CELL" localSheetId="1">тыс.руб!$E$192</definedName>
    <definedName name="SIGN" localSheetId="0">рубли!$A$12:$C$12</definedName>
    <definedName name="SIGN" localSheetId="1">тыс.руб!$A$12:$C$12</definedName>
    <definedName name="_xlnm.Print_Titles" localSheetId="0">рубли!$3:$3</definedName>
    <definedName name="_xlnm.Print_Titles" localSheetId="1">тыс.руб!$3:$3</definedName>
    <definedName name="_xlnm.Print_Area" localSheetId="0">рубли!$A$1:$D$190</definedName>
    <definedName name="_xlnm.Print_Area" localSheetId="1">тыс.руб!$A$1:$D$190</definedName>
  </definedNames>
  <calcPr calcId="162913" calcMode="manual" fullPrecision="0"/>
</workbook>
</file>

<file path=xl/calcChain.xml><?xml version="1.0" encoding="utf-8"?>
<calcChain xmlns="http://schemas.openxmlformats.org/spreadsheetml/2006/main">
  <c r="C149" i="2" l="1"/>
  <c r="C11" i="2"/>
  <c r="C10" i="2"/>
  <c r="C6" i="2"/>
  <c r="D4" i="2"/>
  <c r="D4" i="1" l="1"/>
  <c r="C149" i="1" l="1"/>
  <c r="C11" i="1" l="1"/>
  <c r="C10" i="1"/>
  <c r="C6" i="1"/>
</calcChain>
</file>

<file path=xl/sharedStrings.xml><?xml version="1.0" encoding="utf-8"?>
<sst xmlns="http://schemas.openxmlformats.org/spreadsheetml/2006/main" count="758" uniqueCount="378">
  <si>
    <t>Муниципальная программа "Управление муниципальными финансами города Сургута на период до 2030 года"</t>
  </si>
  <si>
    <t>Муниципальная программа "Развитие образования города Сургута на период до 2030 года"</t>
  </si>
  <si>
    <t>Муниципальная программа "Развитие культуры и туризма в городе Сургуте на период до 2030 года"</t>
  </si>
  <si>
    <t>Муниципальная программа "Развитие физической культуры и спорта в городе Сургуте на период до 2030 года"</t>
  </si>
  <si>
    <t>Муниципальная программа "Молодёжная политика Сургута на период до 2030 года"</t>
  </si>
  <si>
    <t>Муниципальная программа "Развитие коммунального комплекса в городе Сургуте на период до 2030 года"</t>
  </si>
  <si>
    <t>Муниципальная программа "Управление муниципальным имуществом в сфере жилищно-коммунального хозяйства в городе Сургуте на период до 2030 года"</t>
  </si>
  <si>
    <t>Муниципальная программа "Энергосбережение и повышение энергетической эффективности в городе Сургуте на период до 2030 года"</t>
  </si>
  <si>
    <t>Муниципальная программа "Развитие транспортной системы города Сургута на период до 2030 года"</t>
  </si>
  <si>
    <t>Муниципальная программа "Комфортное проживание в городе Сургуте на период до 2030 года"</t>
  </si>
  <si>
    <t>Муниципальная программа "Организация ритуальных услуг и содержание объектов похоронного обслуживания в городе Сургуте на период до 2030 года"</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</si>
  <si>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</si>
  <si>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Муниципальная программа "Профилактика правонарушений в городе Сургуте на период до 2030 года"</t>
  </si>
  <si>
    <t>Муниципальная программа "Развитие агропромышленного комплекса в городе Сургуте на период до 2030 года"</t>
  </si>
  <si>
    <t>Муниципальная программа "Развитие муниципальной службы в городе Сургуте на период до 2030 года"</t>
  </si>
  <si>
    <t>Муниципальная программа "Развитие гражданского общества в городе Сургуте на период до 2030 года"</t>
  </si>
  <si>
    <t>Муниципальная программа "Развитие электронного муниципалитета на период до 2030 года"</t>
  </si>
  <si>
    <t>Муниципальная программа "Улучшение условий и охраны труда в городе Сургуте на период до 2030 года"</t>
  </si>
  <si>
    <t>Муниципальная программа "Развитие малого и среднего предпринимательства в городе Сургуте на период до 2030 года"</t>
  </si>
  <si>
    <t>Муниципальная программа "Формирование комфортной городской среды на период до 2030 года"</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</si>
  <si>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</si>
  <si>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Муниципальная программа "Развитие жилищной сферы на период до 2030 года"</t>
  </si>
  <si>
    <t>№ п/п</t>
  </si>
  <si>
    <t>1</t>
  </si>
  <si>
    <t>2</t>
  </si>
  <si>
    <t>3</t>
  </si>
  <si>
    <t>4</t>
  </si>
  <si>
    <t>5</t>
  </si>
  <si>
    <t>6</t>
  </si>
  <si>
    <t>7</t>
  </si>
  <si>
    <t>8</t>
  </si>
  <si>
    <t>9</t>
  </si>
  <si>
    <t>10</t>
  </si>
  <si>
    <t>11</t>
  </si>
  <si>
    <t>12</t>
  </si>
  <si>
    <t>14</t>
  </si>
  <si>
    <t>15</t>
  </si>
  <si>
    <t>16</t>
  </si>
  <si>
    <t>17</t>
  </si>
  <si>
    <t>18</t>
  </si>
  <si>
    <t>19</t>
  </si>
  <si>
    <t>20</t>
  </si>
  <si>
    <t>21</t>
  </si>
  <si>
    <t>22</t>
  </si>
  <si>
    <t>Исполнение налоговых и неналоговых доходов бюджета города за отчетный финансовый год, не менее, %</t>
  </si>
  <si>
    <t>Исполнение расходных обязательств города за отчетный финансовый год от бюджетных ассигнований, утвержденных решением о бюджете города, не менее, %</t>
  </si>
  <si>
    <t>Доля своевременно исполненных обязательств по муниципальным заимствованиям к  объему  обязательств,  подлежащих исполнению в течение отчетного года, %</t>
  </si>
  <si>
    <t>Доля муниципальных программ, достигнувших  высокого уровня эффективности реализации по итогам проведенной оценки, не менее, %</t>
  </si>
  <si>
    <t xml:space="preserve">Рост числа граждан, принявших участие в реализации инициативного бюджетирования, % </t>
  </si>
  <si>
    <t>Обеспеченность детей дошкольного возраста местами в образовательных организациях, реализующих программы дошкольного образования, %</t>
  </si>
  <si>
    <t>Доступность дошкольного образования для детей в возрасте от 3 до 7 лет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t>
  </si>
  <si>
    <t>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раз</t>
  </si>
  <si>
    <t>Доля выпускников 11-х классов, поступивших в учреждения высшего и среднего профессионального образования, %</t>
  </si>
  <si>
    <t>Доля детей в возрасте от 5 до 18 лет, охваченных дополнительным образованием, %</t>
  </si>
  <si>
    <t>Доля детей в возрасте от 6 до 17 лет (включительно), охваченных всеми формами отдыха и оздоровления, от общей численности детей указанной возрастной категории, %</t>
  </si>
  <si>
    <t>Доля обеспеченных финансовой поддержкой немуниципальных организаций, в том числе социально ориентированных некоммерческих организаций, оказывающих услуги в сфере образования, предоставивших заявку на финансирование в установленном порядке, от общего количества указанных организаций, предоставивших заявку на финансирование, %</t>
  </si>
  <si>
    <t>Количество объектов, созданных для размещения учреждений дошкольного, общего, дополнительного образования, ед.</t>
  </si>
  <si>
    <t>Соответствие объектов образовательных организаций уровню категорирования объектов образовательных организаций, %</t>
  </si>
  <si>
    <t>Отношение объема муниципального долга к общему объему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не более %</t>
  </si>
  <si>
    <t>1.1</t>
  </si>
  <si>
    <t>1.2</t>
  </si>
  <si>
    <t>1.3</t>
  </si>
  <si>
    <t>1.4</t>
  </si>
  <si>
    <t>1.5</t>
  </si>
  <si>
    <t>1.6</t>
  </si>
  <si>
    <t>-</t>
  </si>
  <si>
    <t>2.1</t>
  </si>
  <si>
    <t>2.2</t>
  </si>
  <si>
    <t>2.3</t>
  </si>
  <si>
    <t>2.4</t>
  </si>
  <si>
    <t>2.5</t>
  </si>
  <si>
    <t>2.6</t>
  </si>
  <si>
    <t>2.7</t>
  </si>
  <si>
    <t>2.8</t>
  </si>
  <si>
    <t>2.9</t>
  </si>
  <si>
    <t>2.10</t>
  </si>
  <si>
    <t>2.11</t>
  </si>
  <si>
    <t>2.12</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</si>
  <si>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t>
  </si>
  <si>
    <t>Протяженность отремонтированных инженерных сетей, км</t>
  </si>
  <si>
    <t>Уровень возмещения недополученных доходов газоснабжающей организации, %</t>
  </si>
  <si>
    <t>Количество актуализированных схем тепло-, водоснабжения, водоотведения, шт.</t>
  </si>
  <si>
    <t>Сохранение на уровне 100% доли объектов муниципального имущества в сфере жилищно-коммунального хозяйства, в отношении которых обеспечено управление, %</t>
  </si>
  <si>
    <t>Обеспечение содержания не менее 6000 объектов муниципального имущества в сфере жилищно-коммунального  хозяйства ежегодно, ед.</t>
  </si>
  <si>
    <t>Удельный расход холодной воды на снабжение органов местного самоуправления и муниципальных учреждений (в расчете на 1 человека), куб.м/чел</t>
  </si>
  <si>
    <t>Удельный расход горячей воды на снабжение органов местного самоуправления и муниципальных учреждений (в расчете на 1 человека), куб.м/чел</t>
  </si>
  <si>
    <t>Удельный расход топлива на выработку тепловой энергии на котельных, т.у.т./Гкал</t>
  </si>
  <si>
    <t xml:space="preserve">Удельный расход электрической энергии, используемой при передаче тепловой энергии в системах теплоснабжения, кВтч/куб.м </t>
  </si>
  <si>
    <t>Доля потерь тепловой энергии при ее передаче в общем объеме переданной тепловой энергии, %</t>
  </si>
  <si>
    <t>Доля потерь воды при ее передаче в общем объеме переданной воды, %</t>
  </si>
  <si>
    <t>Доля индивидуальных приборов учета холодной и горячей воды, электрической энергии, установленных в муниципальных жилых и нежилых помещениях, от общего количества требуемых к установке, %</t>
  </si>
  <si>
    <t>Увеличение доли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t>
  </si>
  <si>
    <t>Увеличение доли контрактов на осуществление дорожной деятельности в рамках реализации регионального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t>
  </si>
  <si>
    <t xml:space="preserve">Обеспечение комплексным содержанием в соответствии с требованиями к эксплуатационному состоянию, допустимому по условиям обеспечения безопасности дорожного движения автомобильных дорог, искусственных сооружений, тыс. кв. м. </t>
  </si>
  <si>
    <t>Протяженность сети автомобильных дорог общего пользования местного значения, км (в рамках утвержденного проекта БКАД) за период с 2020 по 2030 годы, км</t>
  </si>
  <si>
    <t>Прирост протяженности сети автомобильных дорог и улиц в результате ввода в эксплуатацию автомобильных дорог и улиц, км (в рамках утвержденного проекта БКАД) за период с 2020 по 2030 годы, км</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</si>
  <si>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за период с 2020 по 2030 годы, км</t>
  </si>
  <si>
    <t>Снижение количества мест концентрации дорожно-транспортных происшествий (аварийно-опасных участков) на дорожной сети городской агломерации муниципального образования города Сургута, %</t>
  </si>
  <si>
    <t>Площадь дополнительных парковочных мест за период с 2020 по 2030 годы, кв.м.</t>
  </si>
  <si>
    <t>Обеспечение выполнения перевозчиками производственной программы</t>
  </si>
  <si>
    <t>Объем  ликвидированных несанкционированных свалок в районах застройки муниципального и бесхозяйного жилищного фонда, куб.м.</t>
  </si>
  <si>
    <t>Площадь проездов к жилым строениям и строениям, приспособленным для проживания, находящихся на зимнем  содержании, кв.м.</t>
  </si>
  <si>
    <t>Площадь проездов к жилым строениям и строениям, приспособленным для проживания, находящихся на летнем содержании, кв.м.</t>
  </si>
  <si>
    <t>Количество поселков, за теплоснабжение которых управляющим организациям предоставляется субсидия, ед.</t>
  </si>
  <si>
    <t>Количество человек, обеспеченных чистой питьевой водой, проживающих в жилищном фонде с централизованным водоснабжением, не соответствующем требованиям СанПин, ед.</t>
  </si>
  <si>
    <t>Доля выполненных работ по осуществлению мероприятий по обращению с животными, %</t>
  </si>
  <si>
    <t>Доля отработанных заявок на осуществление сбора и уничтожения биологических отходов с территорий общего пользования и улично-дорожной сети города, %</t>
  </si>
  <si>
    <t>Доля выполненных мероприятий по обеспечению комфортных и безопасных условий проживания в жилищном фонде, %</t>
  </si>
  <si>
    <t>Доля средств, перечисленных на проведение капитального ремонта многоквартирных домов, %</t>
  </si>
  <si>
    <t>6.1</t>
  </si>
  <si>
    <t>6.2</t>
  </si>
  <si>
    <t>6.3</t>
  </si>
  <si>
    <t>6.4</t>
  </si>
  <si>
    <t>7.1</t>
  </si>
  <si>
    <t>7.2</t>
  </si>
  <si>
    <t>8.1</t>
  </si>
  <si>
    <t>8.2</t>
  </si>
  <si>
    <t>8.3</t>
  </si>
  <si>
    <t>8.4</t>
  </si>
  <si>
    <t>8.5</t>
  </si>
  <si>
    <t>8.6</t>
  </si>
  <si>
    <t>8.7</t>
  </si>
  <si>
    <t>8.8</t>
  </si>
  <si>
    <t>8.9</t>
  </si>
  <si>
    <t>8.10</t>
  </si>
  <si>
    <t>9.1</t>
  </si>
  <si>
    <t>9.2</t>
  </si>
  <si>
    <t>9.3</t>
  </si>
  <si>
    <t>9.4</t>
  </si>
  <si>
    <t>9.5</t>
  </si>
  <si>
    <t>9.6</t>
  </si>
  <si>
    <t>9.7</t>
  </si>
  <si>
    <t>9.8</t>
  </si>
  <si>
    <t>9.9</t>
  </si>
  <si>
    <t>9.10</t>
  </si>
  <si>
    <t>10.1</t>
  </si>
  <si>
    <t>10.2</t>
  </si>
  <si>
    <t>10.3</t>
  </si>
  <si>
    <t>10.4</t>
  </si>
  <si>
    <t>10.5</t>
  </si>
  <si>
    <t>10.6</t>
  </si>
  <si>
    <t>10.7</t>
  </si>
  <si>
    <t>10.8</t>
  </si>
  <si>
    <t>10.9</t>
  </si>
  <si>
    <t>Доля объектов похоронного обслуживания, находящихся на содержании, от  общего количества объектов похоронного обслуживания, %</t>
  </si>
  <si>
    <t>Доля выполненных заявок на транспортирование тел умерших в медучреждения от количества принятых, %</t>
  </si>
  <si>
    <t>Доля предоставленных ритуальных услуг по погребению от общего количества обращений, %</t>
  </si>
  <si>
    <t>Уровень готовности запланированного этапа по строительству кладбища, %</t>
  </si>
  <si>
    <t>Количество благоустроенных общественных территорий (в том числе площадей, набережных, скверов, парков), ед.</t>
  </si>
  <si>
    <t>Количество благоустроенных дворовых территорий, ед.</t>
  </si>
  <si>
    <t>Площадь очищенных территорий кв. м.</t>
  </si>
  <si>
    <t>Количество выполненных работ по световому новогоднему оформлению площадок города, ед.</t>
  </si>
  <si>
    <t>Количество выполненных работ по-праздничному и новогоднему оформлению города государственным праздникам, ед.</t>
  </si>
  <si>
    <t>Площадь объекта, кв.м.</t>
  </si>
  <si>
    <t>Площадь обработанных озелененных территорий (акарицидная, ларвицидная, и дератизационная обработки), га</t>
  </si>
  <si>
    <t>Протяженность береговой линии, очищенной от бытового мусора в границах населенных пунктов, км</t>
  </si>
  <si>
    <t>Разработка проекта по определению дифференцированных нормативов накопления твердых коммунальных отходов для муниципального образования городской округ город Сургут, ед.</t>
  </si>
  <si>
    <t>Уровень удовлетворенности населения качеством работы, %</t>
  </si>
  <si>
    <t>Площадь патрулирования территории городских лесов в пожароопасный период, га</t>
  </si>
  <si>
    <t>Общая площадь жилых помещений, приходящихся в среднем на 1 жителя, кв.м.</t>
  </si>
  <si>
    <t>Доля площади территории города, на которую подготовлена документация по планировке территории, %</t>
  </si>
  <si>
    <t>Доля ликвидированных строений,  %</t>
  </si>
  <si>
    <t>Доля семей, проживающих в приспособленных для проживания строениях, улучшивших жилищные условия, от общего количества семей, проживающих в таких строениях, %</t>
  </si>
  <si>
    <t>Доля семей, проживающих в жилых помещениях ветхих, аварийных жилых домов и в жилых помещениях, непригодных для проживания, улучшивших жилищные условия, от общего количества семей, проживающих в таких жилых помещениях, %</t>
  </si>
  <si>
    <t>Доля семей, обеспеченных жилыми помещениями, от числа семей, состоящих на учете в качестве нуждающихся в жилых помещениях, %</t>
  </si>
  <si>
    <t>Доля семей, улучшивших жилищные условия, от общего количества состоящих на учете из числа молодых семей, %</t>
  </si>
  <si>
    <t>Доля семей, улучшивших жилищные условия, от общего количества состоящих на учёте из числа семей ветеранов боевых действий, инвалидов и семей, имеющих детей-инвалидов, %</t>
  </si>
  <si>
    <t>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t>
  </si>
  <si>
    <t>Доля ветхого и аварийного жилищного фонда в общем объёме  жилищного фонда города, %</t>
  </si>
  <si>
    <t xml:space="preserve">Количество граждан, расселенных из непригодного для проживания жилищного фонда, тыс.чел. нарастающим итогом
</t>
  </si>
  <si>
    <t>Муниципальная программа «Укрепление общественного здоровья на период до 2024 года»</t>
  </si>
  <si>
    <t xml:space="preserve">Доля граждан – участников мероприятий, замотивированных к ведению здорового образа жизни, %
</t>
  </si>
  <si>
    <t>Доля муниципальных учреждений, подведомственных департаменту образования, комитету культуры и туризма, управлению физической культуры и спорта, отделу молодежной политики, свободных от табачного дыма,%</t>
  </si>
  <si>
    <t xml:space="preserve">Доля реализованных мероприятий по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Сургут, % </t>
  </si>
  <si>
    <t>Количество посещений общедоступных библиотек, ед.</t>
  </si>
  <si>
    <t>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в рамках муниципального задания (в том числе по сертификату персонифицированного финансирования дополнительного образования), чел.</t>
  </si>
  <si>
    <t>Количество проведенных мероприятий, ед.</t>
  </si>
  <si>
    <t>Количество участников проведенных мероприятий, чел.</t>
  </si>
  <si>
    <t>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на предоставление услуг (выполнение работ), в общем объеме средств, выделяемых на предоставление услуг (выполнение работ) в сфере культуры, спрос на которые превышает возможности муниципальных учреждений, %</t>
  </si>
  <si>
    <t>Доля населения, систематически занимающегося физической культурой и спортом от общей численности населения в возрасте с 3 до 79 лет, %</t>
  </si>
  <si>
    <t>Доля граждан среднего возраста, систематически занимающихся физической культурой и спортом, в общей численности граждан среднего возраста, %</t>
  </si>
  <si>
    <t>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</si>
  <si>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 %</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</si>
  <si>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</si>
  <si>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</si>
  <si>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</si>
  <si>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 %</t>
  </si>
  <si>
    <t>Уровень обеспеченности населения спортивными сооружениями исходя из единовременной пропускной способности объектов спорта,%</t>
  </si>
  <si>
    <t>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выделяемых на предоставление услуг в сфере физической культуры и спорта, %</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</si>
  <si>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t>
  </si>
  <si>
    <t>количество мероприятий, проведенных учреждениями молодежной политики, ед.</t>
  </si>
  <si>
    <t>количество молодых людей, вовлеченных в городские проекты и мероприятия реализуемые подведомственными учреждениями, чел.</t>
  </si>
  <si>
    <t>3.1</t>
  </si>
  <si>
    <t>3.2</t>
  </si>
  <si>
    <t>3.3</t>
  </si>
  <si>
    <t>3.4</t>
  </si>
  <si>
    <t>3.5</t>
  </si>
  <si>
    <t>4.1</t>
  </si>
  <si>
    <t>4.2</t>
  </si>
  <si>
    <t>4.3</t>
  </si>
  <si>
    <t>4.4</t>
  </si>
  <si>
    <t>4.5</t>
  </si>
  <si>
    <t>4.6</t>
  </si>
  <si>
    <t>4.7</t>
  </si>
  <si>
    <t>4.8</t>
  </si>
  <si>
    <t>4.9</t>
  </si>
  <si>
    <t>4.10</t>
  </si>
  <si>
    <t>4.11</t>
  </si>
  <si>
    <t>4.12</t>
  </si>
  <si>
    <t>5.1</t>
  </si>
  <si>
    <t>5.2</t>
  </si>
  <si>
    <t>11.1</t>
  </si>
  <si>
    <t>11.2</t>
  </si>
  <si>
    <t>11.3</t>
  </si>
  <si>
    <t>11.4</t>
  </si>
  <si>
    <t>Уровень готовности Сургутского спасательного центра к выполнению аварийно-спасательных и водолазно-спасательных работ, %</t>
  </si>
  <si>
    <t>Доля населения, прошедшего подготовку в области гражданской обороны, защиты от чрезвычайных ситуаций природного и техногенного характера, %</t>
  </si>
  <si>
    <t>Уровень готовности единой дежурно-диспетчерской службы  как органа повседневного управления, входящего в состав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</si>
  <si>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Уровень готовности управления по делам гражданской обороны и чрезвычайным ситуациям как постоянно действующего органа управления, входящего в состав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</si>
  <si>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Уровень покрытия территории города звучанием электросирен, %</t>
  </si>
  <si>
    <t>Уровень готовности муниципальной системы оповещения и информирования населения о чрезвычайных ситуациях, %</t>
  </si>
  <si>
    <t>Уровень выполнения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на текущий год, %</t>
  </si>
  <si>
    <t>Уровень организации мероприятий по гражданской обороне, установленных действующим законодательством Российской Федерации, %</t>
  </si>
  <si>
    <t>12.1</t>
  </si>
  <si>
    <t>12.2</t>
  </si>
  <si>
    <t>12.3</t>
  </si>
  <si>
    <t>12.4</t>
  </si>
  <si>
    <t>12.5</t>
  </si>
  <si>
    <t>12.6</t>
  </si>
  <si>
    <t>12.7</t>
  </si>
  <si>
    <t>12.8</t>
  </si>
  <si>
    <t>Доля уличных преступлений в числе зарегистрированных общеуголовных преступлений, %</t>
  </si>
  <si>
    <t>Доля несовершеннолетних, которым оказана помощь, к общему числу обратившихся за оказанием помощи, %</t>
  </si>
  <si>
    <t>Общая распространенность наркомании (на 100 тыс. человек населения), ед.</t>
  </si>
  <si>
    <t>Доля граждан, которым предоставлены меры государственной поддержки, от общего количества граждан предоставивших, пакет документов, соответствующих требованиям законодательства, %</t>
  </si>
  <si>
    <t>Реализация пищевой рыбной продукции собственного производства, тонн</t>
  </si>
  <si>
    <t>Количество вовлеченных в субъекты малого и среднего предпринимательства, осуществляющих деятельность в сфере сельского хозяйства, в том числе за счет средств государственной поддержки, в рамках федерального проекта «Система поддержки фермеров и развитие сельской кооперации», человек (нарастающим итогом)</t>
  </si>
  <si>
    <t>13</t>
  </si>
  <si>
    <t>13.1</t>
  </si>
  <si>
    <t>13.2</t>
  </si>
  <si>
    <t>13.3</t>
  </si>
  <si>
    <t>13.4</t>
  </si>
  <si>
    <t>13.5</t>
  </si>
  <si>
    <t>14.1</t>
  </si>
  <si>
    <t>14.2</t>
  </si>
  <si>
    <t>14.3</t>
  </si>
  <si>
    <t>Доля муниципальных служащих, получивших дополнительное профессиональное образование, %</t>
  </si>
  <si>
    <t>Количество муниципальных служащих, в отношении которых осуществлялось наставничество</t>
  </si>
  <si>
    <t>Доля муниципальных служащих, соблюдающих ограничения и запреты, требования к служебному поведению,%</t>
  </si>
  <si>
    <t>15.1</t>
  </si>
  <si>
    <t>15.2</t>
  </si>
  <si>
    <t>15.3</t>
  </si>
  <si>
    <t>Количество жителей, в том числе представителей социально ориентированных некоммерческих организаций, принявших участие в мероприятиях по правовому просвещению и обсуждению социально значимых вопросов (публичные слушания, семинары, встречи, культурно-массовые мероприятия и т.д.), чел.</t>
  </si>
  <si>
    <t>Количество проведенных акций по месту жительства для детей и подростков, ед.</t>
  </si>
  <si>
    <t>Количество социологических исследований, ед.</t>
  </si>
  <si>
    <t>Количество реализованных социально значимых проектов территориальных общественных самоуправлений, ед.</t>
  </si>
  <si>
    <t>Уровень удовлетворенности населения доступностью и качеством получаемой информации в средствах массовой информации (на основе социологических исследований), %</t>
  </si>
  <si>
    <t>Количество заключенных договоров (соглашений) на предоставление грантов/субсидий социально ориентированным некоммерческим организациям, ед.</t>
  </si>
  <si>
    <t>16.1</t>
  </si>
  <si>
    <t>16.2</t>
  </si>
  <si>
    <t>16.3</t>
  </si>
  <si>
    <t>16.4</t>
  </si>
  <si>
    <t>16.5</t>
  </si>
  <si>
    <t>16.6</t>
  </si>
  <si>
    <t>Оценка качества функционирования официального портала Администрации города (место, занятое в рейтинге по итогам конкурса официальных интернет-сайтов муниципальных образований автономного округа), не ниже</t>
  </si>
  <si>
    <t>Среднее количество групп тематических слоев геоинформационных систем, используемых пользователями публичного сегмента муниципальной  Геоинформационной системы, шт.</t>
  </si>
  <si>
    <t>Количество наборов открытых данных в машиночитаемом формате, ед.</t>
  </si>
  <si>
    <t>Количество действующих электронных сервисов взаимодействия органов местного самоуправления и муниципальных учреждений с населением и организациями, ед.  </t>
  </si>
  <si>
    <t>Стоимостная доля закупаемого компьютерного оборудования иностранного производства, %</t>
  </si>
  <si>
    <t>Стоимостная доля закупаемого и (или) арендуемого  иностранного программного обеспечения, %</t>
  </si>
  <si>
    <t>Количество созданных или модернизированных информационных систем, ед.</t>
  </si>
  <si>
    <t>Доля внутриведомственного и межведомственного юридически значимого электронного документооборота муниципальных органов и бюджетных учреждений, %</t>
  </si>
  <si>
    <t>Количество административных процедур истребования документов (сведений), необходимых для предоставления муниципальной услуги и находящихся в распоряжении других органов власти и организаций автоматизированных в информационных системах посредством системы межведомственного информационного взаимодействия, ед.</t>
  </si>
  <si>
    <t>Средний срок простоя информационных систем в результате компьютерных атак, часов</t>
  </si>
  <si>
    <t>Доля  пользователей органов местного самоуправления и муниципальных учреждений, обеспеченных средствами электронной подписи, от общего количества пользователей органов местного самоуправления и муниципальных учреждений, %</t>
  </si>
  <si>
    <t>Доля образовательных учреждений, у которых есть широкополосный доступ к сети "Интернет" (не менее 100 Мбит/с), %</t>
  </si>
  <si>
    <t>Стоимостная доля закупаемого серверного и телекоммуникационного оборудования иностранного производства, %</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</si>
  <si>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многофункциональном центре предоставления государственных и муниципальных услуг, %</t>
  </si>
  <si>
    <t>17.1</t>
  </si>
  <si>
    <t>17.2</t>
  </si>
  <si>
    <t>17.3</t>
  </si>
  <si>
    <t>17.4</t>
  </si>
  <si>
    <t>17.5</t>
  </si>
  <si>
    <t>17.6</t>
  </si>
  <si>
    <t>17.7</t>
  </si>
  <si>
    <t>17.8</t>
  </si>
  <si>
    <t>17.9</t>
  </si>
  <si>
    <t>17.10</t>
  </si>
  <si>
    <t>17.11</t>
  </si>
  <si>
    <t>17.12</t>
  </si>
  <si>
    <t>17.13</t>
  </si>
  <si>
    <t>17.14</t>
  </si>
  <si>
    <t>17.15</t>
  </si>
  <si>
    <t>17.16</t>
  </si>
  <si>
    <t xml:space="preserve">Количество проведенных мероприятий (семинаров, совещаний, смотров-конкурсов, месячников, выставок, конференций) по вопросам трудового законодательства и законодательства об охране труда, распространению передового опыта работы по улучшению условий и охраны труда для работодателей города, ед. </t>
  </si>
  <si>
    <t>18.1</t>
  </si>
  <si>
    <t>18.2</t>
  </si>
  <si>
    <t>18.3</t>
  </si>
  <si>
    <t>18.4</t>
  </si>
  <si>
    <t>18.5</t>
  </si>
  <si>
    <t>объем налоговых поступлений в бюджет муниципального образования от деятельности субъектов малого и среднего предпринимательства, млн. руб.</t>
  </si>
  <si>
    <t>оборот (товаров, работ, услуг) субъектов малого и среднего предпринимательства, млн. руб.</t>
  </si>
  <si>
    <t>19.1</t>
  </si>
  <si>
    <t>19.2</t>
  </si>
  <si>
    <t>20.1</t>
  </si>
  <si>
    <t>20.2</t>
  </si>
  <si>
    <t>20.3</t>
  </si>
  <si>
    <t>20.4</t>
  </si>
  <si>
    <t>20.5</t>
  </si>
  <si>
    <t>20.6</t>
  </si>
  <si>
    <t>20.7</t>
  </si>
  <si>
    <t>20.8</t>
  </si>
  <si>
    <t>20.9</t>
  </si>
  <si>
    <t>20.11</t>
  </si>
  <si>
    <t>20.12</t>
  </si>
  <si>
    <t>20.13</t>
  </si>
  <si>
    <t>20.14</t>
  </si>
  <si>
    <t>Увеличение доли граждан, положительно оценивающих состояние межнациональных отношений в городе, %.</t>
  </si>
  <si>
    <t>Обеспечение участия граждан в мероприятиях, направленных на укрепление общероссийского гражданского единства, не менее, человек.</t>
  </si>
  <si>
    <t>Обеспечение участия граждан в мероприятиях, направленных на этнокультурное развитие народов России, не менее, человек.</t>
  </si>
  <si>
    <t>Обеспечение участия граждан в мероприятиях,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 не менее, человек.</t>
  </si>
  <si>
    <t>Обеспечение участия молодых людей в возрасте от 14 до 30 лет, в проектах и программах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города, обеспечению социальной и культурной адаптации мигрантов и профилактике экстремизма, не менее человек.</t>
  </si>
  <si>
    <t>Обеспечение участия муниципальных служащих и работников образовательных организаций в курсах повышения квалификации и обучающих семинарах по повышению профессионального уровня специалистов по вопросам укрепления межнационального и межконфессионального согласия, поддержки и развития языков и культуры народов Российской Федерации, проживающих на территории муниципального образования, обеспечения социальной и культурной адаптации мигрантов и профилактики экстремизма, не менее, человек.</t>
  </si>
  <si>
    <t>Обеспечение публикаций в СМИ, направленных на формирование этнокультурной компетентности граждан и пропаганду ценностей добрососедства и взаимоуважения,  не менее, ед.</t>
  </si>
  <si>
    <t>Обеспечение участия мигрантов в мероприятиях, направленных на их адаптацию, не менее, человек.</t>
  </si>
  <si>
    <t>Обеспечение участия граждан в мероприятиях,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 не менее, человек</t>
  </si>
  <si>
    <t>21.1</t>
  </si>
  <si>
    <t>21.2</t>
  </si>
  <si>
    <t>21.3</t>
  </si>
  <si>
    <t>21.4</t>
  </si>
  <si>
    <t>21.5</t>
  </si>
  <si>
    <t>21.6</t>
  </si>
  <si>
    <t>21.7</t>
  </si>
  <si>
    <t>21.8</t>
  </si>
  <si>
    <t>21.9</t>
  </si>
  <si>
    <t>21.10</t>
  </si>
  <si>
    <t>22.1</t>
  </si>
  <si>
    <t>22.2</t>
  </si>
  <si>
    <t>22.3</t>
  </si>
  <si>
    <t>22.4</t>
  </si>
  <si>
    <t>22.5</t>
  </si>
  <si>
    <t>22.6</t>
  </si>
  <si>
    <t>22.7</t>
  </si>
  <si>
    <t>22.8</t>
  </si>
  <si>
    <t>22.9</t>
  </si>
  <si>
    <t>22.10</t>
  </si>
  <si>
    <t>22.11</t>
  </si>
  <si>
    <t>22.12</t>
  </si>
  <si>
    <t>22.13</t>
  </si>
  <si>
    <t>23.1</t>
  </si>
  <si>
    <t>23.2</t>
  </si>
  <si>
    <t>23.3</t>
  </si>
  <si>
    <t>Уровень преступности (число зарегистрированных преступлений на 100 тыс. человек населения), ед.</t>
  </si>
  <si>
    <r>
      <t xml:space="preserve">Реализация мероприятий, включенных в дорожную карту пилотного проекта </t>
    </r>
    <r>
      <rPr>
        <sz val="11"/>
        <rFont val="Calibri"/>
        <family val="2"/>
        <charset val="204"/>
      </rPr>
      <t>«</t>
    </r>
    <r>
      <rPr>
        <sz val="11"/>
        <rFont val="Times New Roman"/>
        <family val="1"/>
        <charset val="204"/>
      </rPr>
      <t>Умный город</t>
    </r>
    <r>
      <rPr>
        <sz val="11"/>
        <rFont val="Calibri"/>
        <family val="2"/>
        <charset val="204"/>
      </rPr>
      <t>»</t>
    </r>
  </si>
  <si>
    <t>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на предоставление услуг (выполнение работ) в общем объеме средств, выделяемых на предоставление услуг (выполнение работ) в сфере образования, спрос на которые превышает возможности муниципальных учреждений, %</t>
  </si>
  <si>
    <t>Доля выполненных мероприятий по проведению капитального ремонта зданий, сооружений, помещений, инженерных систем муниципальных учреждений, подведомственных департаменту образования, от запланированных на год, %</t>
  </si>
  <si>
    <t>Количество муниципальных образовательных учреждений,  в которых создана универсальная безбарьерная среда, ед.</t>
  </si>
  <si>
    <t>Уровень удовлетворенности граждан качеством предоставления государственных и муниципальных услуг, %</t>
  </si>
  <si>
    <t>Количество изготовленных и установленных монументальных  и скульптурно-декоративных объектов (в том числе мемориальных досок), ед.</t>
  </si>
  <si>
    <t>Площадь содержания зеленых зон активного отдыха населения   на территории городских лесов, га</t>
  </si>
  <si>
    <t xml:space="preserve">Доля рабочих мест в органах местного самоуправления, муниципальных организациях в отношении которых проведена специальная оценка условий труда от общего количества рабочих мест органов  местного самоуправления, муниципальных организаций, подлежащих специальной оценке условий труда, % </t>
  </si>
  <si>
    <t xml:space="preserve">Доля работников органов местного самоуправления, муниципальных организаций города, прошедших диспансеризацию, медицинские осмотры от общего количества  работников органов местного самоуправления, муниципальных организаций, подлежащих прохождению диспансеризации, медицинским осмотрам, % </t>
  </si>
  <si>
    <t xml:space="preserve">Доля работников муниципальных организаций города, обеспеченных специальной одеждой, специальной обувью и другими средствами индивидуальной защиты, от общего количества работников муниципальных организаций, подлежащих обеспечению специальной одеждой, специальной обувью и другими средствами индивидуальной защиты, % </t>
  </si>
  <si>
    <t>Значение показателей результатов реализации муниципальных программ</t>
  </si>
  <si>
    <t>Сумма всего, руб.</t>
  </si>
  <si>
    <t>Сведения об исполнении расходов бюджета городского округа Сургут на реализацию муниципальных программ и о достижении целевых показателей  муниципальных программ за 2020 год</t>
  </si>
  <si>
    <t>Доля занимающихся по программам спортивной подготовки в учреждениях, курируемых управлением, в общем количестве занимающихся в учреждениях , курируемых управлением, реализующим программы спортивной подготовки, %</t>
  </si>
  <si>
    <t>Удельный расход электрической энергии на снабжение органов местного самоуправления и муниципальных учреждений (в расчете на 1 кв. метр общей площади), кВтч/кв.м</t>
  </si>
  <si>
    <t>Удельный расход тепловой энергии на снабжение органов местного самоуправления и муниципальных учреждений (в расчете на 1 кв. метр общей площади), Гкал/кв.м</t>
  </si>
  <si>
    <t xml:space="preserve">Удельный расход электрической энергии, используемой при передаче (транспортировке) воды в системах водоснабжения (на 1 куб.м.), тыс. Квтч/тыс. куб.м </t>
  </si>
  <si>
    <t>Площадь введенных в эксплуатацию тротуаров за период с 2020 по 2030 годы, тыс. кв.м.</t>
  </si>
  <si>
    <t>Общий объем ввода жилья, тыс. кв.м.</t>
  </si>
  <si>
    <t>Количество квадратных метров расселенного аварийного жилищного фонда, млн. кв.м.</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</si>
  <si>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</si>
  <si>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Наименование муниципальной программы/целевых
показателей муниципальных программ</t>
  </si>
  <si>
    <t>ВСЕГО</t>
  </si>
  <si>
    <t>Реализация некоммерческими организациями,  (проектов, программ)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муниципального образования, обеспечению социальной и культурной адаптации мигрантов и профилактике экстремизма, не менее, мероприятий</t>
  </si>
  <si>
    <t xml:space="preserve">Доля работников органов местного самоуправления, муниципальных организаций города, прошедших обучение по безопасности труда (охрана труда, пожарная безопасность, электробезопасность, промышленная безопасность, работа на высоте), от общего количества работников органов местного самоуправления, муниципальных организаций, подлежащих прохождению обучения по безопасности труда,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</si>
</sst>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0.0"/>
    <numFmt numFmtId="166" formatCode="_-* #,##0\ _₽_-;\-* #,##0\ _₽_-;_-* &quot;-&quot;??\ _₽_-;_-@_-"/>
    <numFmt numFmtId="167" formatCode="#,##0.000"/>
  </numFmts>
  <fonts count="18"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1"/>
      <name val="Times New Roman"/>
      <family val="1"/>
      <charset val="204"/>
    </font>
    <font>
      <sz val="11"/>
      <color theme="1"/>
      <name val="Times New Roman"/>
      <family val="1"/>
      <charset val="204"/>
    </font>
    <font>
      <b/>
      <sz val="11"/>
      <name val="Times New Roman"/>
      <family val="1"/>
      <charset val="204"/>
    </font>
    <font>
      <sz val="11"/>
      <name val="Calibri"/>
      <family val="2"/>
      <charset val="204"/>
      <scheme val="minor"/>
    </font>
    <font>
      <sz val="11"/>
      <name val="Arial"/>
      <family val="2"/>
      <charset val="204"/>
    </font>
    <font>
      <sz val="11"/>
      <color indexed="8"/>
      <name val="Times New Roman"/>
      <family val="1"/>
      <charset val="204"/>
    </font>
    <font>
      <sz val="11"/>
      <name val="Calibri"/>
      <family val="2"/>
      <charset val="204"/>
    </font>
    <font>
      <sz val="14"/>
      <name val="Times New Roman"/>
      <family val="1"/>
      <charset val="204"/>
    </font>
    <font>
      <b/>
      <sz val="11"/>
      <color theme="1"/>
      <name val="Calibri"/>
      <family val="2"/>
      <charset val="204"/>
      <scheme val="minor"/>
    </font>
    <font>
      <b/>
      <sz val="11"/>
      <color theme="1"/>
      <name val="Times New Roman"/>
      <family val="1"/>
      <charset val="204"/>
    </font>
    <font>
      <b/>
      <sz val="11"/>
      <name val="Calibri"/>
      <family val="2"/>
      <charset val="204"/>
      <scheme val="minor"/>
    </font>
    <font>
      <b/>
      <sz val="1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2" fillId="0" borderId="0"/>
    <xf numFmtId="0" fontId="4" fillId="0" borderId="0"/>
    <xf numFmtId="0" fontId="4" fillId="0" borderId="0"/>
    <xf numFmtId="43" fontId="5" fillId="0" borderId="0" applyFont="0" applyFill="0" applyBorder="0" applyAlignment="0" applyProtection="0"/>
  </cellStyleXfs>
  <cellXfs count="89">
    <xf numFmtId="0" fontId="0" fillId="0" borderId="0" xfId="0"/>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0" fontId="7" fillId="0" borderId="1" xfId="1" applyFont="1" applyFill="1" applyBorder="1" applyAlignment="1">
      <alignment horizontal="justify" vertical="top" wrapText="1"/>
    </xf>
    <xf numFmtId="2" fontId="7" fillId="0" borderId="1" xfId="1" applyNumberFormat="1" applyFont="1" applyFill="1" applyBorder="1" applyAlignment="1">
      <alignment horizontal="center" vertical="center" wrapText="1"/>
    </xf>
    <xf numFmtId="0" fontId="7" fillId="0" borderId="1" xfId="0" applyFont="1" applyFill="1" applyBorder="1" applyAlignment="1">
      <alignment horizontal="justify" vertical="top" wrapText="1"/>
    </xf>
    <xf numFmtId="49" fontId="6" fillId="0" borderId="1" xfId="3" applyNumberFormat="1" applyFont="1" applyFill="1" applyBorder="1" applyAlignment="1">
      <alignment horizontal="justify" vertical="center" wrapText="1"/>
    </xf>
    <xf numFmtId="49" fontId="6" fillId="0" borderId="1" xfId="0" applyNumberFormat="1" applyFont="1" applyFill="1" applyBorder="1" applyAlignment="1">
      <alignment horizontal="center" vertical="center"/>
    </xf>
    <xf numFmtId="0" fontId="7" fillId="0" borderId="1" xfId="3" applyFont="1" applyFill="1" applyBorder="1" applyAlignment="1">
      <alignment horizontal="justify" vertical="top" wrapText="1"/>
    </xf>
    <xf numFmtId="0" fontId="7" fillId="0" borderId="1" xfId="4" applyFont="1" applyFill="1" applyBorder="1" applyAlignment="1">
      <alignment horizontal="justify" vertical="top" wrapText="1"/>
    </xf>
    <xf numFmtId="49" fontId="6" fillId="0" borderId="1" xfId="0" applyNumberFormat="1" applyFont="1" applyFill="1" applyBorder="1" applyAlignment="1" applyProtection="1">
      <alignment horizontal="center" vertical="center" wrapText="1"/>
    </xf>
    <xf numFmtId="0" fontId="7" fillId="0" borderId="1" xfId="2" applyFont="1" applyFill="1" applyBorder="1" applyAlignment="1">
      <alignment horizontal="justify" vertical="top" wrapText="1"/>
    </xf>
    <xf numFmtId="0" fontId="9" fillId="0" borderId="0" xfId="0" applyFont="1" applyFill="1" applyBorder="1"/>
    <xf numFmtId="2" fontId="6"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6" fontId="6" fillId="0" borderId="1" xfId="5"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164" fontId="7" fillId="0" borderId="1" xfId="3"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3" fontId="6" fillId="0" borderId="1" xfId="2" applyNumberFormat="1"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6" fillId="0" borderId="1" xfId="0" applyNumberFormat="1" applyFont="1" applyFill="1" applyBorder="1" applyAlignment="1" applyProtection="1">
      <alignment horizontal="justify" vertical="center" wrapText="1"/>
    </xf>
    <xf numFmtId="0" fontId="6" fillId="0" borderId="0" xfId="0" applyFont="1" applyFill="1" applyBorder="1" applyAlignment="1">
      <alignment horizontal="center" vertical="center" wrapText="1"/>
    </xf>
    <xf numFmtId="0" fontId="7" fillId="0" borderId="0" xfId="1" applyFont="1" applyFill="1" applyBorder="1" applyAlignment="1">
      <alignment vertical="top" wrapText="1"/>
    </xf>
    <xf numFmtId="0" fontId="10" fillId="0" borderId="0" xfId="0" applyFont="1" applyFill="1" applyBorder="1"/>
    <xf numFmtId="0" fontId="6" fillId="0" borderId="0" xfId="0" applyFont="1" applyFill="1" applyBorder="1" applyAlignment="1">
      <alignment vertical="center"/>
    </xf>
    <xf numFmtId="0" fontId="7" fillId="0" borderId="0" xfId="0" applyFont="1" applyFill="1" applyBorder="1"/>
    <xf numFmtId="2" fontId="7" fillId="0" borderId="1" xfId="4" applyNumberFormat="1"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wrapText="1"/>
    </xf>
    <xf numFmtId="0" fontId="7" fillId="0" borderId="1" xfId="1" applyFont="1" applyFill="1" applyBorder="1" applyAlignment="1">
      <alignment horizontal="center" vertical="center" wrapText="1"/>
    </xf>
    <xf numFmtId="0" fontId="15" fillId="0" borderId="1" xfId="1" applyFont="1" applyFill="1" applyBorder="1" applyAlignment="1">
      <alignment vertical="center" wrapText="1"/>
    </xf>
    <xf numFmtId="3" fontId="6" fillId="0" borderId="1" xfId="0" applyNumberFormat="1" applyFont="1" applyFill="1" applyBorder="1" applyAlignment="1">
      <alignment horizontal="center" vertical="center" wrapText="1"/>
    </xf>
    <xf numFmtId="0" fontId="6" fillId="0" borderId="1" xfId="2" applyFont="1" applyFill="1" applyBorder="1" applyAlignment="1">
      <alignment horizontal="justify" vertical="top" wrapText="1"/>
    </xf>
    <xf numFmtId="2" fontId="7" fillId="0" borderId="1" xfId="3"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7"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justify" vertical="center" wrapText="1"/>
    </xf>
    <xf numFmtId="165" fontId="7" fillId="0" borderId="1" xfId="1" applyNumberFormat="1" applyFont="1" applyFill="1" applyBorder="1" applyAlignment="1">
      <alignment horizontal="center" vertical="center" wrapText="1"/>
    </xf>
    <xf numFmtId="166" fontId="7" fillId="0" borderId="1" xfId="5" applyNumberFormat="1" applyFont="1" applyFill="1" applyBorder="1" applyAlignment="1">
      <alignment horizontal="center" vertical="center" wrapText="1"/>
    </xf>
    <xf numFmtId="0" fontId="6" fillId="0" borderId="0" xfId="0" applyFont="1" applyFill="1" applyBorder="1" applyAlignment="1">
      <alignment wrapText="1"/>
    </xf>
    <xf numFmtId="43" fontId="7" fillId="0" borderId="1" xfId="5" applyNumberFormat="1" applyFont="1" applyFill="1" applyBorder="1" applyAlignment="1">
      <alignment horizontal="center" vertical="center" wrapText="1"/>
    </xf>
    <xf numFmtId="0" fontId="9" fillId="0" borderId="0" xfId="0" applyFont="1" applyFill="1" applyBorder="1" applyAlignment="1">
      <alignment vertical="top"/>
    </xf>
    <xf numFmtId="0" fontId="6" fillId="0" borderId="1" xfId="3" applyFont="1" applyFill="1" applyBorder="1" applyAlignment="1">
      <alignment horizontal="justify" vertical="top" wrapText="1"/>
    </xf>
    <xf numFmtId="1" fontId="6" fillId="0"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49" fontId="7" fillId="0" borderId="1" xfId="4" applyNumberFormat="1" applyFont="1" applyFill="1" applyBorder="1" applyAlignment="1">
      <alignment horizontal="center" vertical="center" wrapText="1"/>
    </xf>
    <xf numFmtId="3" fontId="7" fillId="0" borderId="1" xfId="4" applyNumberFormat="1" applyFont="1" applyFill="1" applyBorder="1" applyAlignment="1">
      <alignment horizontal="center" vertical="center" wrapText="1"/>
    </xf>
    <xf numFmtId="4" fontId="6" fillId="0" borderId="1" xfId="0" applyNumberFormat="1" applyFont="1" applyFill="1" applyBorder="1" applyAlignment="1">
      <alignment horizontal="justify" vertical="top" wrapText="1"/>
    </xf>
    <xf numFmtId="0" fontId="6" fillId="0" borderId="0" xfId="0" applyFont="1" applyFill="1" applyBorder="1"/>
    <xf numFmtId="0" fontId="1" fillId="0" borderId="0" xfId="0" applyFont="1" applyFill="1" applyBorder="1"/>
    <xf numFmtId="4" fontId="8" fillId="0" borderId="0" xfId="0" applyNumberFormat="1" applyFont="1" applyFill="1" applyBorder="1" applyAlignment="1">
      <alignment horizontal="center" vertical="center" wrapText="1"/>
    </xf>
    <xf numFmtId="4" fontId="15" fillId="0" borderId="1" xfId="1" applyNumberFormat="1" applyFont="1" applyFill="1" applyBorder="1" applyAlignment="1">
      <alignment vertical="top" wrapText="1"/>
    </xf>
    <xf numFmtId="4" fontId="8" fillId="0" borderId="1" xfId="0" applyNumberFormat="1" applyFont="1" applyFill="1" applyBorder="1" applyAlignment="1">
      <alignment wrapText="1"/>
    </xf>
    <xf numFmtId="4" fontId="16" fillId="0" borderId="1" xfId="0" applyNumberFormat="1" applyFont="1" applyFill="1" applyBorder="1" applyAlignment="1">
      <alignment vertical="top"/>
    </xf>
    <xf numFmtId="4" fontId="17" fillId="0" borderId="1" xfId="0" applyNumberFormat="1" applyFont="1" applyFill="1" applyBorder="1"/>
    <xf numFmtId="4" fontId="8" fillId="0" borderId="1" xfId="0" applyNumberFormat="1" applyFont="1" applyFill="1" applyBorder="1"/>
    <xf numFmtId="4" fontId="8" fillId="0" borderId="1" xfId="0" applyNumberFormat="1" applyFont="1" applyFill="1" applyBorder="1" applyAlignment="1">
      <alignment horizontal="left" vertical="top" wrapText="1"/>
    </xf>
    <xf numFmtId="4" fontId="16" fillId="0" borderId="1" xfId="0" applyNumberFormat="1" applyFont="1" applyFill="1" applyBorder="1"/>
    <xf numFmtId="4" fontId="15" fillId="0" borderId="1" xfId="0" applyNumberFormat="1" applyFont="1" applyFill="1" applyBorder="1" applyAlignment="1">
      <alignment vertical="top" wrapText="1"/>
    </xf>
    <xf numFmtId="4" fontId="15" fillId="0" borderId="1" xfId="0" applyNumberFormat="1" applyFont="1" applyFill="1" applyBorder="1" applyAlignment="1">
      <alignment vertical="center" wrapText="1"/>
    </xf>
    <xf numFmtId="4" fontId="8" fillId="0" borderId="1" xfId="0" applyNumberFormat="1" applyFont="1" applyFill="1" applyBorder="1" applyAlignment="1">
      <alignment vertical="center"/>
    </xf>
    <xf numFmtId="4" fontId="15" fillId="0" borderId="1" xfId="0" applyNumberFormat="1" applyFont="1" applyFill="1" applyBorder="1"/>
    <xf numFmtId="4" fontId="14" fillId="0" borderId="1" xfId="0" applyNumberFormat="1" applyFont="1" applyFill="1" applyBorder="1"/>
    <xf numFmtId="164" fontId="6"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6">
    <cellStyle name="Обычный" xfId="0" builtinId="0"/>
    <cellStyle name="Обычный 2" xfId="3"/>
    <cellStyle name="Обычный 2 2" xfId="4"/>
    <cellStyle name="Обычный 3" xfId="2"/>
    <cellStyle name="Обычный 4" xfId="1"/>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190"/>
  <sheetViews>
    <sheetView showGridLines="0" tabSelected="1" view="pageBreakPreview" topLeftCell="A106" zoomScaleNormal="100" zoomScaleSheetLayoutView="100" workbookViewId="0">
      <selection activeCell="C179" sqref="C179"/>
    </sheetView>
  </sheetViews>
  <sheetFormatPr defaultRowHeight="12.75" customHeight="1" x14ac:dyDescent="0.2"/>
  <cols>
    <col min="1" max="1" width="6.7109375" style="47" customWidth="1"/>
    <col min="2" max="2" width="91.7109375" style="48" customWidth="1"/>
    <col min="3" max="3" width="14.5703125" style="34" customWidth="1"/>
    <col min="4" max="4" width="18.42578125" style="72" customWidth="1"/>
    <col min="5" max="5" width="9.140625" style="34" customWidth="1"/>
    <col min="6" max="16384" width="9.140625" style="34"/>
  </cols>
  <sheetData>
    <row r="1" spans="1:4" ht="44.25" customHeight="1" x14ac:dyDescent="0.2">
      <c r="A1" s="88" t="s">
        <v>365</v>
      </c>
      <c r="B1" s="88"/>
      <c r="C1" s="88"/>
      <c r="D1" s="88"/>
    </row>
    <row r="2" spans="1:4" ht="8.25" customHeight="1" x14ac:dyDescent="0.2"/>
    <row r="3" spans="1:4" ht="93.75" customHeight="1" x14ac:dyDescent="0.2">
      <c r="A3" s="49" t="s">
        <v>22</v>
      </c>
      <c r="B3" s="42" t="s">
        <v>374</v>
      </c>
      <c r="C3" s="42" t="s">
        <v>363</v>
      </c>
      <c r="D3" s="52" t="s">
        <v>364</v>
      </c>
    </row>
    <row r="4" spans="1:4" s="53" customFormat="1" ht="14.25" x14ac:dyDescent="0.2">
      <c r="A4" s="50"/>
      <c r="B4" s="43" t="s">
        <v>375</v>
      </c>
      <c r="C4" s="51"/>
      <c r="D4" s="52">
        <f>SUM(D5:D190)</f>
        <v>27352458396.939999</v>
      </c>
    </row>
    <row r="5" spans="1:4" ht="28.5" x14ac:dyDescent="0.2">
      <c r="A5" s="54" t="s">
        <v>23</v>
      </c>
      <c r="B5" s="55" t="s">
        <v>0</v>
      </c>
      <c r="C5" s="55"/>
      <c r="D5" s="52">
        <v>222238846.94</v>
      </c>
    </row>
    <row r="6" spans="1:4" ht="30" x14ac:dyDescent="0.2">
      <c r="A6" s="18" t="s">
        <v>59</v>
      </c>
      <c r="B6" s="41" t="s">
        <v>44</v>
      </c>
      <c r="C6" s="2">
        <f>1.0454*100</f>
        <v>104.54</v>
      </c>
      <c r="D6" s="52"/>
    </row>
    <row r="7" spans="1:4" ht="60" x14ac:dyDescent="0.2">
      <c r="A7" s="18" t="s">
        <v>60</v>
      </c>
      <c r="B7" s="41" t="s">
        <v>58</v>
      </c>
      <c r="C7" s="2">
        <v>13.73</v>
      </c>
      <c r="D7" s="52"/>
    </row>
    <row r="8" spans="1:4" ht="30" x14ac:dyDescent="0.2">
      <c r="A8" s="18" t="s">
        <v>61</v>
      </c>
      <c r="B8" s="41" t="s">
        <v>45</v>
      </c>
      <c r="C8" s="2">
        <v>93.95</v>
      </c>
      <c r="D8" s="52"/>
    </row>
    <row r="9" spans="1:4" ht="30" x14ac:dyDescent="0.2">
      <c r="A9" s="18" t="s">
        <v>62</v>
      </c>
      <c r="B9" s="41" t="s">
        <v>46</v>
      </c>
      <c r="C9" s="2">
        <v>100</v>
      </c>
      <c r="D9" s="52"/>
    </row>
    <row r="10" spans="1:4" ht="30" x14ac:dyDescent="0.2">
      <c r="A10" s="18" t="s">
        <v>63</v>
      </c>
      <c r="B10" s="41" t="s">
        <v>47</v>
      </c>
      <c r="C10" s="2">
        <f>0.8929*100</f>
        <v>89.29</v>
      </c>
      <c r="D10" s="52"/>
    </row>
    <row r="11" spans="1:4" ht="15" x14ac:dyDescent="0.2">
      <c r="A11" s="18" t="s">
        <v>64</v>
      </c>
      <c r="B11" s="41" t="s">
        <v>48</v>
      </c>
      <c r="C11" s="2">
        <f>0.561*100</f>
        <v>56.1</v>
      </c>
      <c r="D11" s="52"/>
    </row>
    <row r="12" spans="1:4" ht="28.5" x14ac:dyDescent="0.2">
      <c r="A12" s="54" t="s">
        <v>24</v>
      </c>
      <c r="B12" s="56" t="s">
        <v>1</v>
      </c>
      <c r="C12" s="54"/>
      <c r="D12" s="52">
        <v>17027047231.780001</v>
      </c>
    </row>
    <row r="13" spans="1:4" s="35" customFormat="1" ht="30" x14ac:dyDescent="0.2">
      <c r="A13" s="49" t="s">
        <v>66</v>
      </c>
      <c r="B13" s="5" t="s">
        <v>49</v>
      </c>
      <c r="C13" s="42">
        <v>83.1</v>
      </c>
      <c r="D13" s="73"/>
    </row>
    <row r="14" spans="1:4" s="35" customFormat="1" ht="75" x14ac:dyDescent="0.2">
      <c r="A14" s="49" t="s">
        <v>67</v>
      </c>
      <c r="B14" s="5" t="s">
        <v>50</v>
      </c>
      <c r="C14" s="42">
        <v>100</v>
      </c>
      <c r="D14" s="73"/>
    </row>
    <row r="15" spans="1:4" s="35" customFormat="1" ht="60" x14ac:dyDescent="0.2">
      <c r="A15" s="49" t="s">
        <v>68</v>
      </c>
      <c r="B15" s="5" t="s">
        <v>51</v>
      </c>
      <c r="C15" s="6">
        <v>1.4</v>
      </c>
      <c r="D15" s="73"/>
    </row>
    <row r="16" spans="1:4" s="35" customFormat="1" ht="30" x14ac:dyDescent="0.2">
      <c r="A16" s="49" t="s">
        <v>69</v>
      </c>
      <c r="B16" s="5" t="s">
        <v>52</v>
      </c>
      <c r="C16" s="57">
        <v>87.1</v>
      </c>
      <c r="D16" s="73"/>
    </row>
    <row r="17" spans="1:4" s="35" customFormat="1" ht="15" x14ac:dyDescent="0.2">
      <c r="A17" s="49" t="s">
        <v>70</v>
      </c>
      <c r="B17" s="5" t="s">
        <v>53</v>
      </c>
      <c r="C17" s="42">
        <v>70.099999999999994</v>
      </c>
      <c r="D17" s="73"/>
    </row>
    <row r="18" spans="1:4" s="35" customFormat="1" ht="30" x14ac:dyDescent="0.2">
      <c r="A18" s="49" t="s">
        <v>71</v>
      </c>
      <c r="B18" s="5" t="s">
        <v>54</v>
      </c>
      <c r="C18" s="42">
        <v>6.9</v>
      </c>
      <c r="D18" s="73"/>
    </row>
    <row r="19" spans="1:4" s="35" customFormat="1" ht="60.75" customHeight="1" x14ac:dyDescent="0.2">
      <c r="A19" s="49" t="s">
        <v>72</v>
      </c>
      <c r="B19" s="5" t="s">
        <v>354</v>
      </c>
      <c r="C19" s="42">
        <v>5.5</v>
      </c>
      <c r="D19" s="73"/>
    </row>
    <row r="20" spans="1:4" s="35" customFormat="1" ht="60" x14ac:dyDescent="0.2">
      <c r="A20" s="49" t="s">
        <v>73</v>
      </c>
      <c r="B20" s="5" t="s">
        <v>55</v>
      </c>
      <c r="C20" s="42">
        <v>100</v>
      </c>
      <c r="D20" s="73"/>
    </row>
    <row r="21" spans="1:4" s="35" customFormat="1" ht="45" x14ac:dyDescent="0.2">
      <c r="A21" s="49" t="s">
        <v>74</v>
      </c>
      <c r="B21" s="5" t="s">
        <v>355</v>
      </c>
      <c r="C21" s="42">
        <v>100</v>
      </c>
      <c r="D21" s="73"/>
    </row>
    <row r="22" spans="1:4" s="35" customFormat="1" ht="30" x14ac:dyDescent="0.2">
      <c r="A22" s="49" t="s">
        <v>75</v>
      </c>
      <c r="B22" s="5" t="s">
        <v>56</v>
      </c>
      <c r="C22" s="42">
        <v>0</v>
      </c>
      <c r="D22" s="73"/>
    </row>
    <row r="23" spans="1:4" s="35" customFormat="1" ht="30" x14ac:dyDescent="0.2">
      <c r="A23" s="49" t="s">
        <v>76</v>
      </c>
      <c r="B23" s="5" t="s">
        <v>356</v>
      </c>
      <c r="C23" s="42">
        <v>22</v>
      </c>
      <c r="D23" s="73"/>
    </row>
    <row r="24" spans="1:4" s="35" customFormat="1" ht="30" x14ac:dyDescent="0.2">
      <c r="A24" s="49" t="s">
        <v>77</v>
      </c>
      <c r="B24" s="5" t="s">
        <v>57</v>
      </c>
      <c r="C24" s="42">
        <v>95.3</v>
      </c>
      <c r="D24" s="73"/>
    </row>
    <row r="25" spans="1:4" ht="28.5" x14ac:dyDescent="0.2">
      <c r="A25" s="54" t="s">
        <v>25</v>
      </c>
      <c r="B25" s="56" t="s">
        <v>2</v>
      </c>
      <c r="C25" s="54"/>
      <c r="D25" s="52">
        <v>1684930554.5</v>
      </c>
    </row>
    <row r="26" spans="1:4" s="59" customFormat="1" ht="15" x14ac:dyDescent="0.25">
      <c r="A26" s="18" t="s">
        <v>192</v>
      </c>
      <c r="B26" s="4" t="s">
        <v>174</v>
      </c>
      <c r="C26" s="58">
        <v>482319</v>
      </c>
      <c r="D26" s="74"/>
    </row>
    <row r="27" spans="1:4" s="59" customFormat="1" ht="60" x14ac:dyDescent="0.25">
      <c r="A27" s="18" t="s">
        <v>193</v>
      </c>
      <c r="B27" s="4" t="s">
        <v>175</v>
      </c>
      <c r="C27" s="20">
        <v>3007</v>
      </c>
      <c r="D27" s="74"/>
    </row>
    <row r="28" spans="1:4" s="59" customFormat="1" ht="15" x14ac:dyDescent="0.25">
      <c r="A28" s="18" t="s">
        <v>194</v>
      </c>
      <c r="B28" s="4" t="s">
        <v>176</v>
      </c>
      <c r="C28" s="20">
        <v>1356</v>
      </c>
      <c r="D28" s="74"/>
    </row>
    <row r="29" spans="1:4" s="59" customFormat="1" ht="15" x14ac:dyDescent="0.25">
      <c r="A29" s="18" t="s">
        <v>195</v>
      </c>
      <c r="B29" s="4" t="s">
        <v>177</v>
      </c>
      <c r="C29" s="20">
        <v>97244</v>
      </c>
      <c r="D29" s="74"/>
    </row>
    <row r="30" spans="1:4" s="59" customFormat="1" ht="61.5" customHeight="1" x14ac:dyDescent="0.25">
      <c r="A30" s="18" t="s">
        <v>196</v>
      </c>
      <c r="B30" s="4" t="s">
        <v>178</v>
      </c>
      <c r="C30" s="60">
        <v>4.1900000000000004</v>
      </c>
      <c r="D30" s="74"/>
    </row>
    <row r="31" spans="1:4" ht="28.5" x14ac:dyDescent="0.2">
      <c r="A31" s="54" t="s">
        <v>26</v>
      </c>
      <c r="B31" s="56" t="s">
        <v>3</v>
      </c>
      <c r="C31" s="54"/>
      <c r="D31" s="52">
        <v>1221280069.8599999</v>
      </c>
    </row>
    <row r="32" spans="1:4" s="61" customFormat="1" ht="30" x14ac:dyDescent="0.2">
      <c r="A32" s="18" t="s">
        <v>197</v>
      </c>
      <c r="B32" s="4" t="s">
        <v>179</v>
      </c>
      <c r="C32" s="1">
        <v>37.1</v>
      </c>
      <c r="D32" s="75"/>
    </row>
    <row r="33" spans="1:4" s="61" customFormat="1" ht="30" x14ac:dyDescent="0.2">
      <c r="A33" s="18" t="s">
        <v>198</v>
      </c>
      <c r="B33" s="4" t="s">
        <v>180</v>
      </c>
      <c r="C33" s="1">
        <v>16.2</v>
      </c>
      <c r="D33" s="75"/>
    </row>
    <row r="34" spans="1:4" s="61" customFormat="1" ht="30" x14ac:dyDescent="0.2">
      <c r="A34" s="18" t="s">
        <v>199</v>
      </c>
      <c r="B34" s="4" t="s">
        <v>181</v>
      </c>
      <c r="C34" s="1">
        <v>5.3</v>
      </c>
      <c r="D34" s="75"/>
    </row>
    <row r="35" spans="1:4" s="61" customFormat="1" ht="30" x14ac:dyDescent="0.2">
      <c r="A35" s="18" t="s">
        <v>200</v>
      </c>
      <c r="B35" s="4" t="s">
        <v>182</v>
      </c>
      <c r="C35" s="1">
        <v>78.3</v>
      </c>
      <c r="D35" s="75"/>
    </row>
    <row r="36" spans="1:4" s="61" customFormat="1" ht="45" x14ac:dyDescent="0.2">
      <c r="A36" s="18" t="s">
        <v>201</v>
      </c>
      <c r="B36" s="4" t="s">
        <v>183</v>
      </c>
      <c r="C36" s="1">
        <v>12</v>
      </c>
      <c r="D36" s="75"/>
    </row>
    <row r="37" spans="1:4" s="61" customFormat="1" ht="46.5" customHeight="1" x14ac:dyDescent="0.2">
      <c r="A37" s="18" t="s">
        <v>202</v>
      </c>
      <c r="B37" s="4" t="s">
        <v>184</v>
      </c>
      <c r="C37" s="1">
        <v>17</v>
      </c>
      <c r="D37" s="75"/>
    </row>
    <row r="38" spans="1:4" s="61" customFormat="1" ht="15" x14ac:dyDescent="0.2">
      <c r="A38" s="18" t="s">
        <v>203</v>
      </c>
      <c r="B38" s="62" t="s">
        <v>185</v>
      </c>
      <c r="C38" s="63">
        <v>41</v>
      </c>
      <c r="D38" s="75"/>
    </row>
    <row r="39" spans="1:4" s="61" customFormat="1" ht="45" x14ac:dyDescent="0.2">
      <c r="A39" s="18" t="s">
        <v>204</v>
      </c>
      <c r="B39" s="62" t="s">
        <v>186</v>
      </c>
      <c r="C39" s="64">
        <v>27.1</v>
      </c>
      <c r="D39" s="75"/>
    </row>
    <row r="40" spans="1:4" s="61" customFormat="1" ht="45" x14ac:dyDescent="0.2">
      <c r="A40" s="18" t="s">
        <v>205</v>
      </c>
      <c r="B40" s="62" t="s">
        <v>366</v>
      </c>
      <c r="C40" s="63">
        <v>100</v>
      </c>
      <c r="D40" s="75"/>
    </row>
    <row r="41" spans="1:4" s="61" customFormat="1" ht="30" x14ac:dyDescent="0.2">
      <c r="A41" s="18" t="s">
        <v>206</v>
      </c>
      <c r="B41" s="4" t="s">
        <v>187</v>
      </c>
      <c r="C41" s="65">
        <v>43.5</v>
      </c>
      <c r="D41" s="75"/>
    </row>
    <row r="42" spans="1:4" s="61" customFormat="1" ht="60" x14ac:dyDescent="0.2">
      <c r="A42" s="18" t="s">
        <v>207</v>
      </c>
      <c r="B42" s="4" t="s">
        <v>188</v>
      </c>
      <c r="C42" s="65">
        <v>0.4</v>
      </c>
      <c r="D42" s="75"/>
    </row>
    <row r="43" spans="1:4" s="61" customFormat="1" ht="60" x14ac:dyDescent="0.2">
      <c r="A43" s="18" t="s">
        <v>208</v>
      </c>
      <c r="B43" s="4" t="s">
        <v>189</v>
      </c>
      <c r="C43" s="1">
        <v>100</v>
      </c>
      <c r="D43" s="75"/>
    </row>
    <row r="44" spans="1:4" ht="15" x14ac:dyDescent="0.2">
      <c r="A44" s="54" t="s">
        <v>27</v>
      </c>
      <c r="B44" s="56" t="s">
        <v>4</v>
      </c>
      <c r="C44" s="54"/>
      <c r="D44" s="52">
        <v>349285782.31</v>
      </c>
    </row>
    <row r="45" spans="1:4" s="36" customFormat="1" ht="15" x14ac:dyDescent="0.25">
      <c r="A45" s="18" t="s">
        <v>209</v>
      </c>
      <c r="B45" s="8" t="s">
        <v>190</v>
      </c>
      <c r="C45" s="17">
        <v>1202</v>
      </c>
      <c r="D45" s="76"/>
    </row>
    <row r="46" spans="1:4" s="36" customFormat="1" ht="30" x14ac:dyDescent="0.25">
      <c r="A46" s="18" t="s">
        <v>210</v>
      </c>
      <c r="B46" s="8" t="s">
        <v>191</v>
      </c>
      <c r="C46" s="17">
        <v>32182</v>
      </c>
      <c r="D46" s="76"/>
    </row>
    <row r="47" spans="1:4" ht="28.5" x14ac:dyDescent="0.2">
      <c r="A47" s="54" t="s">
        <v>28</v>
      </c>
      <c r="B47" s="56" t="s">
        <v>5</v>
      </c>
      <c r="C47" s="54"/>
      <c r="D47" s="52">
        <v>36916094.740000002</v>
      </c>
    </row>
    <row r="48" spans="1:4" ht="45" x14ac:dyDescent="0.2">
      <c r="A48" s="30" t="s">
        <v>109</v>
      </c>
      <c r="B48" s="41" t="s">
        <v>78</v>
      </c>
      <c r="C48" s="17">
        <v>2.7</v>
      </c>
      <c r="D48" s="52"/>
    </row>
    <row r="49" spans="1:4" ht="15" x14ac:dyDescent="0.2">
      <c r="A49" s="30" t="s">
        <v>110</v>
      </c>
      <c r="B49" s="66" t="s">
        <v>79</v>
      </c>
      <c r="C49" s="17">
        <v>0.70899999999999996</v>
      </c>
      <c r="D49" s="52"/>
    </row>
    <row r="50" spans="1:4" ht="15" x14ac:dyDescent="0.2">
      <c r="A50" s="30" t="s">
        <v>111</v>
      </c>
      <c r="B50" s="66" t="s">
        <v>80</v>
      </c>
      <c r="C50" s="17">
        <v>102.5</v>
      </c>
      <c r="D50" s="52"/>
    </row>
    <row r="51" spans="1:4" ht="15" x14ac:dyDescent="0.2">
      <c r="A51" s="30" t="s">
        <v>112</v>
      </c>
      <c r="B51" s="66" t="s">
        <v>81</v>
      </c>
      <c r="C51" s="17">
        <v>3</v>
      </c>
      <c r="D51" s="52"/>
    </row>
    <row r="52" spans="1:4" ht="28.5" x14ac:dyDescent="0.2">
      <c r="A52" s="54" t="s">
        <v>29</v>
      </c>
      <c r="B52" s="56" t="s">
        <v>6</v>
      </c>
      <c r="C52" s="54"/>
      <c r="D52" s="52">
        <v>149985055.59999999</v>
      </c>
    </row>
    <row r="53" spans="1:4" ht="30" x14ac:dyDescent="0.2">
      <c r="A53" s="18" t="s">
        <v>113</v>
      </c>
      <c r="B53" s="4" t="s">
        <v>82</v>
      </c>
      <c r="C53" s="3">
        <v>100</v>
      </c>
      <c r="D53" s="52"/>
    </row>
    <row r="54" spans="1:4" ht="30" x14ac:dyDescent="0.2">
      <c r="A54" s="18" t="s">
        <v>114</v>
      </c>
      <c r="B54" s="4" t="s">
        <v>83</v>
      </c>
      <c r="C54" s="1">
        <v>6768</v>
      </c>
      <c r="D54" s="52"/>
    </row>
    <row r="55" spans="1:4" ht="28.5" x14ac:dyDescent="0.2">
      <c r="A55" s="54" t="s">
        <v>30</v>
      </c>
      <c r="B55" s="56" t="s">
        <v>7</v>
      </c>
      <c r="C55" s="54"/>
      <c r="D55" s="52">
        <v>4167474.24</v>
      </c>
    </row>
    <row r="56" spans="1:4" ht="30" x14ac:dyDescent="0.2">
      <c r="A56" s="9" t="s">
        <v>115</v>
      </c>
      <c r="B56" s="41" t="s">
        <v>367</v>
      </c>
      <c r="C56" s="1">
        <v>32.4</v>
      </c>
      <c r="D56" s="52"/>
    </row>
    <row r="57" spans="1:4" ht="30" x14ac:dyDescent="0.2">
      <c r="A57" s="9" t="s">
        <v>116</v>
      </c>
      <c r="B57" s="41" t="s">
        <v>368</v>
      </c>
      <c r="C57" s="1">
        <v>0.14699999999999999</v>
      </c>
      <c r="D57" s="52"/>
    </row>
    <row r="58" spans="1:4" ht="30" x14ac:dyDescent="0.2">
      <c r="A58" s="9" t="s">
        <v>117</v>
      </c>
      <c r="B58" s="41" t="s">
        <v>84</v>
      </c>
      <c r="C58" s="1">
        <v>3.4</v>
      </c>
      <c r="D58" s="52"/>
    </row>
    <row r="59" spans="1:4" ht="30" x14ac:dyDescent="0.2">
      <c r="A59" s="9" t="s">
        <v>118</v>
      </c>
      <c r="B59" s="41" t="s">
        <v>85</v>
      </c>
      <c r="C59" s="1">
        <v>1.6</v>
      </c>
      <c r="D59" s="52"/>
    </row>
    <row r="60" spans="1:4" ht="15" x14ac:dyDescent="0.2">
      <c r="A60" s="9" t="s">
        <v>119</v>
      </c>
      <c r="B60" s="41" t="s">
        <v>86</v>
      </c>
      <c r="C60" s="1">
        <v>0.15</v>
      </c>
      <c r="D60" s="52"/>
    </row>
    <row r="61" spans="1:4" ht="30" x14ac:dyDescent="0.2">
      <c r="A61" s="9" t="s">
        <v>120</v>
      </c>
      <c r="B61" s="41" t="s">
        <v>87</v>
      </c>
      <c r="C61" s="1">
        <v>0.34</v>
      </c>
      <c r="D61" s="52"/>
    </row>
    <row r="62" spans="1:4" ht="30" x14ac:dyDescent="0.2">
      <c r="A62" s="9" t="s">
        <v>121</v>
      </c>
      <c r="B62" s="41" t="s">
        <v>369</v>
      </c>
      <c r="C62" s="1">
        <v>0.18</v>
      </c>
      <c r="D62" s="52"/>
    </row>
    <row r="63" spans="1:4" ht="15" x14ac:dyDescent="0.2">
      <c r="A63" s="9" t="s">
        <v>122</v>
      </c>
      <c r="B63" s="41" t="s">
        <v>88</v>
      </c>
      <c r="C63" s="1">
        <v>7.43</v>
      </c>
      <c r="D63" s="52"/>
    </row>
    <row r="64" spans="1:4" ht="15" x14ac:dyDescent="0.2">
      <c r="A64" s="9" t="s">
        <v>123</v>
      </c>
      <c r="B64" s="41" t="s">
        <v>89</v>
      </c>
      <c r="C64" s="1">
        <v>4.8099999999999996</v>
      </c>
      <c r="D64" s="52"/>
    </row>
    <row r="65" spans="1:4" ht="31.5" customHeight="1" x14ac:dyDescent="0.2">
      <c r="A65" s="9" t="s">
        <v>124</v>
      </c>
      <c r="B65" s="4" t="s">
        <v>90</v>
      </c>
      <c r="C65" s="3">
        <v>100</v>
      </c>
      <c r="D65" s="52"/>
    </row>
    <row r="66" spans="1:4" ht="28.5" x14ac:dyDescent="0.2">
      <c r="A66" s="54" t="s">
        <v>31</v>
      </c>
      <c r="B66" s="56" t="s">
        <v>8</v>
      </c>
      <c r="C66" s="54"/>
      <c r="D66" s="52">
        <v>3514097988.27</v>
      </c>
    </row>
    <row r="67" spans="1:4" ht="15" x14ac:dyDescent="0.2">
      <c r="A67" s="29" t="s">
        <v>125</v>
      </c>
      <c r="B67" s="10" t="s">
        <v>370</v>
      </c>
      <c r="C67" s="21">
        <v>6.25</v>
      </c>
      <c r="D67" s="52"/>
    </row>
    <row r="68" spans="1:4" ht="45" x14ac:dyDescent="0.2">
      <c r="A68" s="29" t="s">
        <v>126</v>
      </c>
      <c r="B68" s="10" t="s">
        <v>91</v>
      </c>
      <c r="C68" s="46">
        <v>82.4</v>
      </c>
      <c r="D68" s="52"/>
    </row>
    <row r="69" spans="1:4" ht="60" x14ac:dyDescent="0.2">
      <c r="A69" s="29" t="s">
        <v>127</v>
      </c>
      <c r="B69" s="10" t="s">
        <v>92</v>
      </c>
      <c r="C69" s="46">
        <v>60</v>
      </c>
      <c r="D69" s="52"/>
    </row>
    <row r="70" spans="1:4" ht="45" x14ac:dyDescent="0.2">
      <c r="A70" s="29" t="s">
        <v>128</v>
      </c>
      <c r="B70" s="10" t="s">
        <v>93</v>
      </c>
      <c r="C70" s="22">
        <v>4487.8</v>
      </c>
      <c r="D70" s="52"/>
    </row>
    <row r="71" spans="1:4" ht="30" x14ac:dyDescent="0.2">
      <c r="A71" s="29" t="s">
        <v>129</v>
      </c>
      <c r="B71" s="10" t="s">
        <v>94</v>
      </c>
      <c r="C71" s="21">
        <v>196.9</v>
      </c>
      <c r="D71" s="52"/>
    </row>
    <row r="72" spans="1:4" ht="45" x14ac:dyDescent="0.2">
      <c r="A72" s="29" t="s">
        <v>130</v>
      </c>
      <c r="B72" s="10" t="s">
        <v>95</v>
      </c>
      <c r="C72" s="21">
        <v>0.48199999999999998</v>
      </c>
      <c r="D72" s="52"/>
    </row>
    <row r="73" spans="1:4" ht="45.75" customHeight="1" x14ac:dyDescent="0.2">
      <c r="A73" s="29" t="s">
        <v>131</v>
      </c>
      <c r="B73" s="10" t="s">
        <v>96</v>
      </c>
      <c r="C73" s="21">
        <v>10.37</v>
      </c>
      <c r="D73" s="52"/>
    </row>
    <row r="74" spans="1:4" ht="29.25" customHeight="1" x14ac:dyDescent="0.2">
      <c r="A74" s="29" t="s">
        <v>132</v>
      </c>
      <c r="B74" s="10" t="s">
        <v>97</v>
      </c>
      <c r="C74" s="46">
        <v>36</v>
      </c>
      <c r="D74" s="52"/>
    </row>
    <row r="75" spans="1:4" ht="15" x14ac:dyDescent="0.2">
      <c r="A75" s="29" t="s">
        <v>133</v>
      </c>
      <c r="B75" s="10" t="s">
        <v>98</v>
      </c>
      <c r="C75" s="21">
        <v>4528</v>
      </c>
      <c r="D75" s="52"/>
    </row>
    <row r="76" spans="1:4" ht="15" x14ac:dyDescent="0.2">
      <c r="A76" s="29" t="s">
        <v>134</v>
      </c>
      <c r="B76" s="10" t="s">
        <v>99</v>
      </c>
      <c r="C76" s="46">
        <v>100</v>
      </c>
      <c r="D76" s="52"/>
    </row>
    <row r="77" spans="1:4" ht="28.5" x14ac:dyDescent="0.2">
      <c r="A77" s="54" t="s">
        <v>32</v>
      </c>
      <c r="B77" s="56" t="s">
        <v>9</v>
      </c>
      <c r="C77" s="54"/>
      <c r="D77" s="52">
        <v>31523831.129999999</v>
      </c>
    </row>
    <row r="78" spans="1:4" ht="30" x14ac:dyDescent="0.2">
      <c r="A78" s="67" t="s">
        <v>135</v>
      </c>
      <c r="B78" s="11" t="s">
        <v>100</v>
      </c>
      <c r="C78" s="23">
        <v>1100</v>
      </c>
      <c r="D78" s="52"/>
    </row>
    <row r="79" spans="1:4" ht="30" x14ac:dyDescent="0.2">
      <c r="A79" s="67" t="s">
        <v>136</v>
      </c>
      <c r="B79" s="11" t="s">
        <v>101</v>
      </c>
      <c r="C79" s="68">
        <v>33852</v>
      </c>
      <c r="D79" s="52"/>
    </row>
    <row r="80" spans="1:4" ht="30" x14ac:dyDescent="0.2">
      <c r="A80" s="67" t="s">
        <v>137</v>
      </c>
      <c r="B80" s="11" t="s">
        <v>102</v>
      </c>
      <c r="C80" s="68">
        <v>16416</v>
      </c>
      <c r="D80" s="52"/>
    </row>
    <row r="81" spans="1:4" ht="30" x14ac:dyDescent="0.2">
      <c r="A81" s="67" t="s">
        <v>138</v>
      </c>
      <c r="B81" s="11" t="s">
        <v>103</v>
      </c>
      <c r="C81" s="23">
        <v>1</v>
      </c>
      <c r="D81" s="52"/>
    </row>
    <row r="82" spans="1:4" ht="30" x14ac:dyDescent="0.2">
      <c r="A82" s="67" t="s">
        <v>139</v>
      </c>
      <c r="B82" s="11" t="s">
        <v>104</v>
      </c>
      <c r="C82" s="23">
        <v>342</v>
      </c>
      <c r="D82" s="52"/>
    </row>
    <row r="83" spans="1:4" ht="15" x14ac:dyDescent="0.2">
      <c r="A83" s="67" t="s">
        <v>140</v>
      </c>
      <c r="B83" s="11" t="s">
        <v>105</v>
      </c>
      <c r="C83" s="39">
        <v>100</v>
      </c>
      <c r="D83" s="52"/>
    </row>
    <row r="84" spans="1:4" ht="30" x14ac:dyDescent="0.2">
      <c r="A84" s="67" t="s">
        <v>141</v>
      </c>
      <c r="B84" s="11" t="s">
        <v>106</v>
      </c>
      <c r="C84" s="39">
        <v>100</v>
      </c>
      <c r="D84" s="52"/>
    </row>
    <row r="85" spans="1:4" ht="30" x14ac:dyDescent="0.2">
      <c r="A85" s="67" t="s">
        <v>142</v>
      </c>
      <c r="B85" s="11" t="s">
        <v>107</v>
      </c>
      <c r="C85" s="39">
        <v>100</v>
      </c>
      <c r="D85" s="52"/>
    </row>
    <row r="86" spans="1:4" ht="15" x14ac:dyDescent="0.2">
      <c r="A86" s="67" t="s">
        <v>143</v>
      </c>
      <c r="B86" s="11" t="s">
        <v>108</v>
      </c>
      <c r="C86" s="39">
        <v>100</v>
      </c>
      <c r="D86" s="52"/>
    </row>
    <row r="87" spans="1:4" ht="28.5" x14ac:dyDescent="0.2">
      <c r="A87" s="54" t="s">
        <v>33</v>
      </c>
      <c r="B87" s="56" t="s">
        <v>10</v>
      </c>
      <c r="C87" s="54"/>
      <c r="D87" s="52">
        <v>146929839.13999999</v>
      </c>
    </row>
    <row r="88" spans="1:4" ht="30" x14ac:dyDescent="0.2">
      <c r="A88" s="12" t="s">
        <v>211</v>
      </c>
      <c r="B88" s="11" t="s">
        <v>144</v>
      </c>
      <c r="C88" s="39">
        <v>100</v>
      </c>
      <c r="D88" s="52"/>
    </row>
    <row r="89" spans="1:4" ht="30" x14ac:dyDescent="0.2">
      <c r="A89" s="12" t="s">
        <v>212</v>
      </c>
      <c r="B89" s="11" t="s">
        <v>145</v>
      </c>
      <c r="C89" s="39">
        <v>100</v>
      </c>
      <c r="D89" s="52"/>
    </row>
    <row r="90" spans="1:4" ht="15" x14ac:dyDescent="0.2">
      <c r="A90" s="12" t="s">
        <v>213</v>
      </c>
      <c r="B90" s="11" t="s">
        <v>146</v>
      </c>
      <c r="C90" s="39">
        <v>100</v>
      </c>
      <c r="D90" s="52"/>
    </row>
    <row r="91" spans="1:4" ht="15" x14ac:dyDescent="0.2">
      <c r="A91" s="12" t="s">
        <v>214</v>
      </c>
      <c r="B91" s="11" t="s">
        <v>147</v>
      </c>
      <c r="C91" s="39">
        <v>100</v>
      </c>
      <c r="D91" s="52"/>
    </row>
    <row r="92" spans="1:4" ht="42.75" x14ac:dyDescent="0.2">
      <c r="A92" s="54" t="s">
        <v>34</v>
      </c>
      <c r="B92" s="56" t="s">
        <v>11</v>
      </c>
      <c r="C92" s="54"/>
      <c r="D92" s="52">
        <v>210975377.02000001</v>
      </c>
    </row>
    <row r="93" spans="1:4" s="70" customFormat="1" ht="30" x14ac:dyDescent="0.25">
      <c r="A93" s="9" t="s">
        <v>223</v>
      </c>
      <c r="B93" s="69" t="s">
        <v>215</v>
      </c>
      <c r="C93" s="2">
        <v>100</v>
      </c>
      <c r="D93" s="77"/>
    </row>
    <row r="94" spans="1:4" s="70" customFormat="1" ht="30" x14ac:dyDescent="0.25">
      <c r="A94" s="9" t="s">
        <v>224</v>
      </c>
      <c r="B94" s="69" t="s">
        <v>216</v>
      </c>
      <c r="C94" s="2">
        <v>95.33</v>
      </c>
      <c r="D94" s="77"/>
    </row>
    <row r="95" spans="1:4" s="70" customFormat="1" ht="60" x14ac:dyDescent="0.25">
      <c r="A95" s="9" t="s">
        <v>225</v>
      </c>
      <c r="B95" s="69" t="s">
        <v>217</v>
      </c>
      <c r="C95" s="2">
        <v>100</v>
      </c>
      <c r="D95" s="77"/>
    </row>
    <row r="96" spans="1:4" s="70" customFormat="1" ht="63" customHeight="1" x14ac:dyDescent="0.25">
      <c r="A96" s="9" t="s">
        <v>226</v>
      </c>
      <c r="B96" s="69" t="s">
        <v>218</v>
      </c>
      <c r="C96" s="2">
        <v>100</v>
      </c>
      <c r="D96" s="77"/>
    </row>
    <row r="97" spans="1:4" s="70" customFormat="1" ht="15" x14ac:dyDescent="0.25">
      <c r="A97" s="9" t="s">
        <v>227</v>
      </c>
      <c r="B97" s="69" t="s">
        <v>219</v>
      </c>
      <c r="C97" s="2">
        <v>100</v>
      </c>
      <c r="D97" s="77"/>
    </row>
    <row r="98" spans="1:4" s="70" customFormat="1" ht="30" x14ac:dyDescent="0.25">
      <c r="A98" s="9" t="s">
        <v>228</v>
      </c>
      <c r="B98" s="69" t="s">
        <v>220</v>
      </c>
      <c r="C98" s="2">
        <v>100</v>
      </c>
      <c r="D98" s="77"/>
    </row>
    <row r="99" spans="1:4" s="70" customFormat="1" ht="46.5" customHeight="1" x14ac:dyDescent="0.25">
      <c r="A99" s="9" t="s">
        <v>229</v>
      </c>
      <c r="B99" s="69" t="s">
        <v>221</v>
      </c>
      <c r="C99" s="2">
        <v>100</v>
      </c>
      <c r="D99" s="77"/>
    </row>
    <row r="100" spans="1:4" s="70" customFormat="1" ht="30" x14ac:dyDescent="0.25">
      <c r="A100" s="9" t="s">
        <v>230</v>
      </c>
      <c r="B100" s="69" t="s">
        <v>222</v>
      </c>
      <c r="C100" s="2">
        <v>100</v>
      </c>
      <c r="D100" s="77"/>
    </row>
    <row r="101" spans="1:4" ht="28.5" x14ac:dyDescent="0.2">
      <c r="A101" s="54" t="s">
        <v>237</v>
      </c>
      <c r="B101" s="56" t="s">
        <v>12</v>
      </c>
      <c r="C101" s="55"/>
      <c r="D101" s="52">
        <v>66907666.219999999</v>
      </c>
    </row>
    <row r="102" spans="1:4" s="14" customFormat="1" ht="17.25" customHeight="1" x14ac:dyDescent="0.25">
      <c r="A102" s="9" t="s">
        <v>238</v>
      </c>
      <c r="B102" s="33" t="s">
        <v>352</v>
      </c>
      <c r="C102" s="12">
        <v>1174</v>
      </c>
      <c r="D102" s="78"/>
    </row>
    <row r="103" spans="1:4" s="14" customFormat="1" ht="17.25" customHeight="1" x14ac:dyDescent="0.25">
      <c r="A103" s="9" t="s">
        <v>239</v>
      </c>
      <c r="B103" s="33" t="s">
        <v>231</v>
      </c>
      <c r="C103" s="15">
        <v>13.9</v>
      </c>
      <c r="D103" s="78"/>
    </row>
    <row r="104" spans="1:4" s="14" customFormat="1" ht="30" x14ac:dyDescent="0.25">
      <c r="A104" s="9" t="s">
        <v>240</v>
      </c>
      <c r="B104" s="33" t="s">
        <v>373</v>
      </c>
      <c r="C104" s="15">
        <v>100</v>
      </c>
      <c r="D104" s="79"/>
    </row>
    <row r="105" spans="1:4" s="14" customFormat="1" ht="30" x14ac:dyDescent="0.25">
      <c r="A105" s="9" t="s">
        <v>241</v>
      </c>
      <c r="B105" s="33" t="s">
        <v>232</v>
      </c>
      <c r="C105" s="15">
        <v>100</v>
      </c>
      <c r="D105" s="79"/>
    </row>
    <row r="106" spans="1:4" s="14" customFormat="1" ht="15" x14ac:dyDescent="0.25">
      <c r="A106" s="9" t="s">
        <v>242</v>
      </c>
      <c r="B106" s="33" t="s">
        <v>233</v>
      </c>
      <c r="C106" s="12">
        <v>96.4</v>
      </c>
      <c r="D106" s="78"/>
    </row>
    <row r="107" spans="1:4" ht="28.5" x14ac:dyDescent="0.2">
      <c r="A107" s="54" t="s">
        <v>35</v>
      </c>
      <c r="B107" s="56" t="s">
        <v>13</v>
      </c>
      <c r="C107" s="55"/>
      <c r="D107" s="52">
        <v>9759495</v>
      </c>
    </row>
    <row r="108" spans="1:4" s="36" customFormat="1" ht="45" x14ac:dyDescent="0.25">
      <c r="A108" s="16" t="s">
        <v>243</v>
      </c>
      <c r="B108" s="33" t="s">
        <v>234</v>
      </c>
      <c r="C108" s="46">
        <v>100</v>
      </c>
      <c r="D108" s="76"/>
    </row>
    <row r="109" spans="1:4" s="36" customFormat="1" ht="15" x14ac:dyDescent="0.25">
      <c r="A109" s="16" t="s">
        <v>244</v>
      </c>
      <c r="B109" s="33" t="s">
        <v>235</v>
      </c>
      <c r="C109" s="12">
        <v>511.29</v>
      </c>
      <c r="D109" s="76"/>
    </row>
    <row r="110" spans="1:4" s="36" customFormat="1" ht="60" x14ac:dyDescent="0.25">
      <c r="A110" s="16" t="s">
        <v>245</v>
      </c>
      <c r="B110" s="33" t="s">
        <v>236</v>
      </c>
      <c r="C110" s="12">
        <v>10</v>
      </c>
      <c r="D110" s="76"/>
    </row>
    <row r="111" spans="1:4" ht="28.5" x14ac:dyDescent="0.2">
      <c r="A111" s="54" t="s">
        <v>36</v>
      </c>
      <c r="B111" s="56" t="s">
        <v>14</v>
      </c>
      <c r="C111" s="55"/>
      <c r="D111" s="52">
        <v>2730935.63</v>
      </c>
    </row>
    <row r="112" spans="1:4" s="36" customFormat="1" ht="15" x14ac:dyDescent="0.2">
      <c r="A112" s="30" t="s">
        <v>249</v>
      </c>
      <c r="B112" s="33" t="s">
        <v>246</v>
      </c>
      <c r="C112" s="12">
        <v>48.7</v>
      </c>
      <c r="D112" s="80"/>
    </row>
    <row r="113" spans="1:4" s="36" customFormat="1" ht="15" x14ac:dyDescent="0.2">
      <c r="A113" s="30" t="s">
        <v>250</v>
      </c>
      <c r="B113" s="33" t="s">
        <v>247</v>
      </c>
      <c r="C113" s="12">
        <v>78</v>
      </c>
      <c r="D113" s="80"/>
    </row>
    <row r="114" spans="1:4" s="36" customFormat="1" ht="30" x14ac:dyDescent="0.2">
      <c r="A114" s="30" t="s">
        <v>251</v>
      </c>
      <c r="B114" s="33" t="s">
        <v>248</v>
      </c>
      <c r="C114" s="12">
        <v>99.6</v>
      </c>
      <c r="D114" s="81"/>
    </row>
    <row r="115" spans="1:4" ht="28.5" x14ac:dyDescent="0.2">
      <c r="A115" s="54" t="s">
        <v>37</v>
      </c>
      <c r="B115" s="56" t="s">
        <v>15</v>
      </c>
      <c r="C115" s="55"/>
      <c r="D115" s="52">
        <v>134872524.5</v>
      </c>
    </row>
    <row r="116" spans="1:4" s="36" customFormat="1" ht="60" x14ac:dyDescent="0.25">
      <c r="A116" s="18" t="s">
        <v>258</v>
      </c>
      <c r="B116" s="33" t="s">
        <v>252</v>
      </c>
      <c r="C116" s="12">
        <v>5329</v>
      </c>
      <c r="D116" s="76"/>
    </row>
    <row r="117" spans="1:4" s="36" customFormat="1" ht="15" x14ac:dyDescent="0.25">
      <c r="A117" s="18" t="s">
        <v>259</v>
      </c>
      <c r="B117" s="33" t="s">
        <v>253</v>
      </c>
      <c r="C117" s="12">
        <v>2</v>
      </c>
      <c r="D117" s="76"/>
    </row>
    <row r="118" spans="1:4" s="36" customFormat="1" ht="15" x14ac:dyDescent="0.25">
      <c r="A118" s="18" t="s">
        <v>260</v>
      </c>
      <c r="B118" s="33" t="s">
        <v>254</v>
      </c>
      <c r="C118" s="12">
        <v>15</v>
      </c>
      <c r="D118" s="76"/>
    </row>
    <row r="119" spans="1:4" s="36" customFormat="1" ht="30" x14ac:dyDescent="0.25">
      <c r="A119" s="18" t="s">
        <v>261</v>
      </c>
      <c r="B119" s="33" t="s">
        <v>255</v>
      </c>
      <c r="C119" s="12">
        <v>19</v>
      </c>
      <c r="D119" s="76"/>
    </row>
    <row r="120" spans="1:4" s="36" customFormat="1" ht="30" x14ac:dyDescent="0.25">
      <c r="A120" s="18" t="s">
        <v>262</v>
      </c>
      <c r="B120" s="33" t="s">
        <v>256</v>
      </c>
      <c r="C120" s="12">
        <v>80.400000000000006</v>
      </c>
      <c r="D120" s="76"/>
    </row>
    <row r="121" spans="1:4" s="36" customFormat="1" ht="30" x14ac:dyDescent="0.25">
      <c r="A121" s="18" t="s">
        <v>263</v>
      </c>
      <c r="B121" s="33" t="s">
        <v>257</v>
      </c>
      <c r="C121" s="12">
        <v>14</v>
      </c>
      <c r="D121" s="76"/>
    </row>
    <row r="122" spans="1:4" ht="28.5" x14ac:dyDescent="0.2">
      <c r="A122" s="54" t="s">
        <v>38</v>
      </c>
      <c r="B122" s="56" t="s">
        <v>16</v>
      </c>
      <c r="C122" s="55"/>
      <c r="D122" s="52">
        <v>586116034.19000006</v>
      </c>
    </row>
    <row r="123" spans="1:4" s="37" customFormat="1" ht="45" x14ac:dyDescent="0.2">
      <c r="A123" s="18" t="s">
        <v>278</v>
      </c>
      <c r="B123" s="33" t="s">
        <v>264</v>
      </c>
      <c r="C123" s="12">
        <v>1</v>
      </c>
      <c r="D123" s="82"/>
    </row>
    <row r="124" spans="1:4" s="37" customFormat="1" ht="30" x14ac:dyDescent="0.2">
      <c r="A124" s="18" t="s">
        <v>279</v>
      </c>
      <c r="B124" s="33" t="s">
        <v>265</v>
      </c>
      <c r="C124" s="12">
        <v>34</v>
      </c>
      <c r="D124" s="82"/>
    </row>
    <row r="125" spans="1:4" s="37" customFormat="1" ht="15" x14ac:dyDescent="0.2">
      <c r="A125" s="18" t="s">
        <v>280</v>
      </c>
      <c r="B125" s="33" t="s">
        <v>266</v>
      </c>
      <c r="C125" s="12">
        <v>69</v>
      </c>
      <c r="D125" s="82"/>
    </row>
    <row r="126" spans="1:4" s="37" customFormat="1" ht="30" x14ac:dyDescent="0.2">
      <c r="A126" s="18" t="s">
        <v>281</v>
      </c>
      <c r="B126" s="33" t="s">
        <v>267</v>
      </c>
      <c r="C126" s="12">
        <v>5</v>
      </c>
      <c r="D126" s="82"/>
    </row>
    <row r="127" spans="1:4" s="37" customFormat="1" ht="15" x14ac:dyDescent="0.2">
      <c r="A127" s="18" t="s">
        <v>282</v>
      </c>
      <c r="B127" s="33" t="s">
        <v>353</v>
      </c>
      <c r="C127" s="12">
        <v>2</v>
      </c>
      <c r="D127" s="82"/>
    </row>
    <row r="128" spans="1:4" s="37" customFormat="1" ht="15" x14ac:dyDescent="0.2">
      <c r="A128" s="18" t="s">
        <v>283</v>
      </c>
      <c r="B128" s="33" t="s">
        <v>268</v>
      </c>
      <c r="C128" s="12">
        <v>36.5</v>
      </c>
      <c r="D128" s="82"/>
    </row>
    <row r="129" spans="1:4" s="37" customFormat="1" ht="15" x14ac:dyDescent="0.2">
      <c r="A129" s="18" t="s">
        <v>284</v>
      </c>
      <c r="B129" s="33" t="s">
        <v>269</v>
      </c>
      <c r="C129" s="12">
        <v>3</v>
      </c>
      <c r="D129" s="82"/>
    </row>
    <row r="130" spans="1:4" s="37" customFormat="1" ht="15" x14ac:dyDescent="0.2">
      <c r="A130" s="18" t="s">
        <v>285</v>
      </c>
      <c r="B130" s="33" t="s">
        <v>270</v>
      </c>
      <c r="C130" s="12">
        <v>36</v>
      </c>
      <c r="D130" s="82"/>
    </row>
    <row r="131" spans="1:4" s="37" customFormat="1" ht="30" x14ac:dyDescent="0.2">
      <c r="A131" s="18" t="s">
        <v>286</v>
      </c>
      <c r="B131" s="33" t="s">
        <v>271</v>
      </c>
      <c r="C131" s="12">
        <v>100</v>
      </c>
      <c r="D131" s="82"/>
    </row>
    <row r="132" spans="1:4" s="37" customFormat="1" ht="60" x14ac:dyDescent="0.2">
      <c r="A132" s="18" t="s">
        <v>287</v>
      </c>
      <c r="B132" s="33" t="s">
        <v>272</v>
      </c>
      <c r="C132" s="12">
        <v>7</v>
      </c>
      <c r="D132" s="82"/>
    </row>
    <row r="133" spans="1:4" s="37" customFormat="1" ht="15" x14ac:dyDescent="0.2">
      <c r="A133" s="18" t="s">
        <v>288</v>
      </c>
      <c r="B133" s="33" t="s">
        <v>273</v>
      </c>
      <c r="C133" s="12">
        <v>24</v>
      </c>
      <c r="D133" s="82"/>
    </row>
    <row r="134" spans="1:4" s="37" customFormat="1" ht="45" x14ac:dyDescent="0.2">
      <c r="A134" s="18" t="s">
        <v>289</v>
      </c>
      <c r="B134" s="33" t="s">
        <v>274</v>
      </c>
      <c r="C134" s="12">
        <v>100</v>
      </c>
      <c r="D134" s="82"/>
    </row>
    <row r="135" spans="1:4" s="37" customFormat="1" ht="30" x14ac:dyDescent="0.2">
      <c r="A135" s="18" t="s">
        <v>290</v>
      </c>
      <c r="B135" s="33" t="s">
        <v>275</v>
      </c>
      <c r="C135" s="12">
        <v>100</v>
      </c>
      <c r="D135" s="82"/>
    </row>
    <row r="136" spans="1:4" s="37" customFormat="1" ht="30" x14ac:dyDescent="0.2">
      <c r="A136" s="18" t="s">
        <v>291</v>
      </c>
      <c r="B136" s="33" t="s">
        <v>276</v>
      </c>
      <c r="C136" s="12">
        <v>75</v>
      </c>
      <c r="D136" s="82"/>
    </row>
    <row r="137" spans="1:4" s="37" customFormat="1" ht="45" x14ac:dyDescent="0.2">
      <c r="A137" s="18" t="s">
        <v>292</v>
      </c>
      <c r="B137" s="33" t="s">
        <v>277</v>
      </c>
      <c r="C137" s="15">
        <v>98.5</v>
      </c>
      <c r="D137" s="82"/>
    </row>
    <row r="138" spans="1:4" s="37" customFormat="1" ht="30" x14ac:dyDescent="0.2">
      <c r="A138" s="18" t="s">
        <v>293</v>
      </c>
      <c r="B138" s="33" t="s">
        <v>357</v>
      </c>
      <c r="C138" s="12">
        <v>98</v>
      </c>
      <c r="D138" s="82"/>
    </row>
    <row r="139" spans="1:4" ht="28.5" x14ac:dyDescent="0.2">
      <c r="A139" s="54" t="s">
        <v>39</v>
      </c>
      <c r="B139" s="56" t="s">
        <v>17</v>
      </c>
      <c r="C139" s="54"/>
      <c r="D139" s="52">
        <v>14091370.050000001</v>
      </c>
    </row>
    <row r="140" spans="1:4" s="36" customFormat="1" ht="60" x14ac:dyDescent="0.25">
      <c r="A140" s="32" t="s">
        <v>295</v>
      </c>
      <c r="B140" s="33" t="s">
        <v>294</v>
      </c>
      <c r="C140" s="12" t="s">
        <v>36</v>
      </c>
      <c r="D140" s="76"/>
    </row>
    <row r="141" spans="1:4" s="36" customFormat="1" ht="75" x14ac:dyDescent="0.25">
      <c r="A141" s="32" t="s">
        <v>296</v>
      </c>
      <c r="B141" s="33" t="s">
        <v>377</v>
      </c>
      <c r="C141" s="15">
        <v>100</v>
      </c>
      <c r="D141" s="76"/>
    </row>
    <row r="142" spans="1:4" s="36" customFormat="1" ht="60" x14ac:dyDescent="0.25">
      <c r="A142" s="32" t="s">
        <v>297</v>
      </c>
      <c r="B142" s="33" t="s">
        <v>360</v>
      </c>
      <c r="C142" s="15">
        <v>100</v>
      </c>
      <c r="D142" s="76"/>
    </row>
    <row r="143" spans="1:4" s="36" customFormat="1" ht="60" x14ac:dyDescent="0.25">
      <c r="A143" s="32" t="s">
        <v>298</v>
      </c>
      <c r="B143" s="33" t="s">
        <v>361</v>
      </c>
      <c r="C143" s="15">
        <v>100</v>
      </c>
      <c r="D143" s="76"/>
    </row>
    <row r="144" spans="1:4" s="36" customFormat="1" ht="60" x14ac:dyDescent="0.25">
      <c r="A144" s="32" t="s">
        <v>299</v>
      </c>
      <c r="B144" s="33" t="s">
        <v>362</v>
      </c>
      <c r="C144" s="15">
        <v>100</v>
      </c>
      <c r="D144" s="76"/>
    </row>
    <row r="145" spans="1:4" ht="28.5" x14ac:dyDescent="0.2">
      <c r="A145" s="54" t="s">
        <v>40</v>
      </c>
      <c r="B145" s="56" t="s">
        <v>18</v>
      </c>
      <c r="C145" s="54"/>
      <c r="D145" s="52">
        <v>74619310.359999999</v>
      </c>
    </row>
    <row r="146" spans="1:4" s="38" customFormat="1" ht="30" x14ac:dyDescent="0.25">
      <c r="A146" s="30" t="s">
        <v>302</v>
      </c>
      <c r="B146" s="33" t="s">
        <v>300</v>
      </c>
      <c r="C146" s="40">
        <v>1735.89</v>
      </c>
      <c r="D146" s="83"/>
    </row>
    <row r="147" spans="1:4" s="38" customFormat="1" ht="15" x14ac:dyDescent="0.25">
      <c r="A147" s="30" t="s">
        <v>303</v>
      </c>
      <c r="B147" s="33" t="s">
        <v>301</v>
      </c>
      <c r="C147" s="40">
        <v>228916.1</v>
      </c>
      <c r="D147" s="83"/>
    </row>
    <row r="148" spans="1:4" ht="28.5" x14ac:dyDescent="0.2">
      <c r="A148" s="54" t="s">
        <v>41</v>
      </c>
      <c r="B148" s="56" t="s">
        <v>19</v>
      </c>
      <c r="C148" s="55"/>
      <c r="D148" s="52">
        <v>602117197.92999995</v>
      </c>
    </row>
    <row r="149" spans="1:4" ht="30" x14ac:dyDescent="0.2">
      <c r="A149" s="31" t="s">
        <v>304</v>
      </c>
      <c r="B149" s="45" t="s">
        <v>148</v>
      </c>
      <c r="C149" s="24">
        <f>3+1</f>
        <v>4</v>
      </c>
      <c r="D149" s="52"/>
    </row>
    <row r="150" spans="1:4" ht="15" x14ac:dyDescent="0.2">
      <c r="A150" s="31" t="s">
        <v>305</v>
      </c>
      <c r="B150" s="13" t="s">
        <v>149</v>
      </c>
      <c r="C150" s="24">
        <v>14</v>
      </c>
      <c r="D150" s="52"/>
    </row>
    <row r="151" spans="1:4" ht="15" x14ac:dyDescent="0.2">
      <c r="A151" s="31" t="s">
        <v>306</v>
      </c>
      <c r="B151" s="13" t="s">
        <v>150</v>
      </c>
      <c r="C151" s="26">
        <v>381000</v>
      </c>
      <c r="D151" s="52"/>
    </row>
    <row r="152" spans="1:4" ht="15" x14ac:dyDescent="0.2">
      <c r="A152" s="31" t="s">
        <v>307</v>
      </c>
      <c r="B152" s="13" t="s">
        <v>151</v>
      </c>
      <c r="C152" s="24">
        <v>8</v>
      </c>
      <c r="D152" s="52"/>
    </row>
    <row r="153" spans="1:4" ht="30" x14ac:dyDescent="0.2">
      <c r="A153" s="31" t="s">
        <v>308</v>
      </c>
      <c r="B153" s="13" t="s">
        <v>152</v>
      </c>
      <c r="C153" s="24">
        <v>7</v>
      </c>
      <c r="D153" s="52"/>
    </row>
    <row r="154" spans="1:4" ht="15" x14ac:dyDescent="0.2">
      <c r="A154" s="31" t="s">
        <v>309</v>
      </c>
      <c r="B154" s="13" t="s">
        <v>153</v>
      </c>
      <c r="C154" s="27">
        <v>4541427.84</v>
      </c>
      <c r="D154" s="52"/>
    </row>
    <row r="155" spans="1:4" ht="30" x14ac:dyDescent="0.2">
      <c r="A155" s="31" t="s">
        <v>310</v>
      </c>
      <c r="B155" s="13" t="s">
        <v>154</v>
      </c>
      <c r="C155" s="27">
        <v>978.92</v>
      </c>
      <c r="D155" s="52"/>
    </row>
    <row r="156" spans="1:4" ht="15" customHeight="1" x14ac:dyDescent="0.2">
      <c r="A156" s="31" t="s">
        <v>311</v>
      </c>
      <c r="B156" s="13" t="s">
        <v>155</v>
      </c>
      <c r="C156" s="24">
        <v>30.92</v>
      </c>
      <c r="D156" s="52"/>
    </row>
    <row r="157" spans="1:4" ht="30" x14ac:dyDescent="0.2">
      <c r="A157" s="31" t="s">
        <v>312</v>
      </c>
      <c r="B157" s="13" t="s">
        <v>156</v>
      </c>
      <c r="C157" s="24">
        <v>1</v>
      </c>
      <c r="D157" s="52"/>
    </row>
    <row r="158" spans="1:4" ht="15" x14ac:dyDescent="0.2">
      <c r="A158" s="31" t="s">
        <v>313</v>
      </c>
      <c r="B158" s="13" t="s">
        <v>157</v>
      </c>
      <c r="C158" s="28">
        <v>55.3</v>
      </c>
      <c r="D158" s="52"/>
    </row>
    <row r="159" spans="1:4" ht="15" x14ac:dyDescent="0.2">
      <c r="A159" s="31" t="s">
        <v>314</v>
      </c>
      <c r="B159" s="13" t="s">
        <v>158</v>
      </c>
      <c r="C159" s="26">
        <v>4445</v>
      </c>
      <c r="D159" s="52"/>
    </row>
    <row r="160" spans="1:4" ht="30" x14ac:dyDescent="0.2">
      <c r="A160" s="31" t="s">
        <v>315</v>
      </c>
      <c r="B160" s="13" t="s">
        <v>359</v>
      </c>
      <c r="C160" s="25">
        <v>59</v>
      </c>
      <c r="D160" s="52"/>
    </row>
    <row r="161" spans="1:4" ht="30" x14ac:dyDescent="0.2">
      <c r="A161" s="31" t="s">
        <v>316</v>
      </c>
      <c r="B161" s="13" t="s">
        <v>358</v>
      </c>
      <c r="C161" s="24">
        <v>1</v>
      </c>
      <c r="D161" s="52"/>
    </row>
    <row r="162" spans="1:4" ht="71.25" x14ac:dyDescent="0.2">
      <c r="A162" s="54" t="s">
        <v>42</v>
      </c>
      <c r="B162" s="56" t="s">
        <v>20</v>
      </c>
      <c r="C162" s="55"/>
      <c r="D162" s="52">
        <v>24990680.210000001</v>
      </c>
    </row>
    <row r="163" spans="1:4" s="71" customFormat="1" ht="30" x14ac:dyDescent="0.25">
      <c r="A163" s="9" t="s">
        <v>326</v>
      </c>
      <c r="B163" s="4" t="s">
        <v>317</v>
      </c>
      <c r="C163" s="2">
        <v>86</v>
      </c>
      <c r="D163" s="84"/>
    </row>
    <row r="164" spans="1:4" s="71" customFormat="1" ht="61.5" customHeight="1" x14ac:dyDescent="0.25">
      <c r="A164" s="9" t="s">
        <v>327</v>
      </c>
      <c r="B164" s="4" t="s">
        <v>376</v>
      </c>
      <c r="C164" s="44">
        <v>8</v>
      </c>
      <c r="D164" s="84"/>
    </row>
    <row r="165" spans="1:4" s="71" customFormat="1" ht="30" x14ac:dyDescent="0.25">
      <c r="A165" s="9" t="s">
        <v>328</v>
      </c>
      <c r="B165" s="4" t="s">
        <v>318</v>
      </c>
      <c r="C165" s="44">
        <v>190921</v>
      </c>
      <c r="D165" s="84"/>
    </row>
    <row r="166" spans="1:4" s="71" customFormat="1" ht="30" x14ac:dyDescent="0.25">
      <c r="A166" s="9" t="s">
        <v>329</v>
      </c>
      <c r="B166" s="4" t="s">
        <v>319</v>
      </c>
      <c r="C166" s="44">
        <v>57881</v>
      </c>
      <c r="D166" s="84"/>
    </row>
    <row r="167" spans="1:4" s="71" customFormat="1" ht="45" x14ac:dyDescent="0.25">
      <c r="A167" s="9" t="s">
        <v>330</v>
      </c>
      <c r="B167" s="4" t="s">
        <v>320</v>
      </c>
      <c r="C167" s="44">
        <v>276</v>
      </c>
      <c r="D167" s="84"/>
    </row>
    <row r="168" spans="1:4" s="71" customFormat="1" ht="75" x14ac:dyDescent="0.25">
      <c r="A168" s="9" t="s">
        <v>331</v>
      </c>
      <c r="B168" s="4" t="s">
        <v>321</v>
      </c>
      <c r="C168" s="44">
        <v>27928</v>
      </c>
      <c r="D168" s="84"/>
    </row>
    <row r="169" spans="1:4" s="71" customFormat="1" ht="90" x14ac:dyDescent="0.25">
      <c r="A169" s="9" t="s">
        <v>332</v>
      </c>
      <c r="B169" s="4" t="s">
        <v>322</v>
      </c>
      <c r="C169" s="44">
        <v>271</v>
      </c>
      <c r="D169" s="84"/>
    </row>
    <row r="170" spans="1:4" s="71" customFormat="1" ht="30" customHeight="1" x14ac:dyDescent="0.25">
      <c r="A170" s="9" t="s">
        <v>333</v>
      </c>
      <c r="B170" s="4" t="s">
        <v>323</v>
      </c>
      <c r="C170" s="44">
        <v>40</v>
      </c>
      <c r="D170" s="84"/>
    </row>
    <row r="171" spans="1:4" s="71" customFormat="1" ht="20.25" customHeight="1" x14ac:dyDescent="0.25">
      <c r="A171" s="9" t="s">
        <v>334</v>
      </c>
      <c r="B171" s="4" t="s">
        <v>324</v>
      </c>
      <c r="C171" s="44">
        <v>2032</v>
      </c>
      <c r="D171" s="84"/>
    </row>
    <row r="172" spans="1:4" s="71" customFormat="1" ht="45" x14ac:dyDescent="0.25">
      <c r="A172" s="9" t="s">
        <v>335</v>
      </c>
      <c r="B172" s="4" t="s">
        <v>325</v>
      </c>
      <c r="C172" s="44">
        <v>4000</v>
      </c>
      <c r="D172" s="84"/>
    </row>
    <row r="173" spans="1:4" ht="15" x14ac:dyDescent="0.2">
      <c r="A173" s="54" t="s">
        <v>43</v>
      </c>
      <c r="B173" s="56" t="s">
        <v>21</v>
      </c>
      <c r="C173" s="55"/>
      <c r="D173" s="52">
        <v>1236875037.3199999</v>
      </c>
    </row>
    <row r="174" spans="1:4" ht="15" x14ac:dyDescent="0.2">
      <c r="A174" s="30" t="s">
        <v>336</v>
      </c>
      <c r="B174" s="7" t="s">
        <v>159</v>
      </c>
      <c r="C174" s="17">
        <v>22.2</v>
      </c>
      <c r="D174" s="52"/>
    </row>
    <row r="175" spans="1:4" ht="15" x14ac:dyDescent="0.2">
      <c r="A175" s="30" t="s">
        <v>337</v>
      </c>
      <c r="B175" s="7" t="s">
        <v>371</v>
      </c>
      <c r="C175" s="17">
        <v>197.15090000000001</v>
      </c>
      <c r="D175" s="52"/>
    </row>
    <row r="176" spans="1:4" ht="30" x14ac:dyDescent="0.2">
      <c r="A176" s="30" t="s">
        <v>338</v>
      </c>
      <c r="B176" s="7" t="s">
        <v>160</v>
      </c>
      <c r="C176" s="44">
        <v>33</v>
      </c>
      <c r="D176" s="52"/>
    </row>
    <row r="177" spans="1:4" ht="15" x14ac:dyDescent="0.2">
      <c r="A177" s="30" t="s">
        <v>339</v>
      </c>
      <c r="B177" s="7" t="s">
        <v>161</v>
      </c>
      <c r="C177" s="44">
        <v>64</v>
      </c>
      <c r="D177" s="52"/>
    </row>
    <row r="178" spans="1:4" ht="30" x14ac:dyDescent="0.2">
      <c r="A178" s="30" t="s">
        <v>340</v>
      </c>
      <c r="B178" s="7" t="s">
        <v>162</v>
      </c>
      <c r="C178" s="86">
        <v>86</v>
      </c>
      <c r="D178" s="52"/>
    </row>
    <row r="179" spans="1:4" ht="15" x14ac:dyDescent="0.2">
      <c r="A179" s="30" t="s">
        <v>341</v>
      </c>
      <c r="B179" s="7" t="s">
        <v>372</v>
      </c>
      <c r="C179" s="87">
        <v>2.5000000000000001E-2</v>
      </c>
      <c r="D179" s="52"/>
    </row>
    <row r="180" spans="1:4" ht="45" x14ac:dyDescent="0.2">
      <c r="A180" s="30" t="s">
        <v>342</v>
      </c>
      <c r="B180" s="7" t="s">
        <v>163</v>
      </c>
      <c r="C180" s="19">
        <v>23.8</v>
      </c>
      <c r="D180" s="52"/>
    </row>
    <row r="181" spans="1:4" ht="30" x14ac:dyDescent="0.2">
      <c r="A181" s="30" t="s">
        <v>343</v>
      </c>
      <c r="B181" s="7" t="s">
        <v>164</v>
      </c>
      <c r="C181" s="85">
        <v>0.2</v>
      </c>
      <c r="D181" s="52"/>
    </row>
    <row r="182" spans="1:4" ht="30" x14ac:dyDescent="0.2">
      <c r="A182" s="30" t="s">
        <v>344</v>
      </c>
      <c r="B182" s="7" t="s">
        <v>165</v>
      </c>
      <c r="C182" s="85">
        <v>56.2</v>
      </c>
      <c r="D182" s="52"/>
    </row>
    <row r="183" spans="1:4" ht="30" x14ac:dyDescent="0.2">
      <c r="A183" s="30" t="s">
        <v>345</v>
      </c>
      <c r="B183" s="7" t="s">
        <v>166</v>
      </c>
      <c r="C183" s="85">
        <v>4.0999999999999996</v>
      </c>
      <c r="D183" s="52"/>
    </row>
    <row r="184" spans="1:4" ht="77.25" customHeight="1" x14ac:dyDescent="0.2">
      <c r="A184" s="30" t="s">
        <v>346</v>
      </c>
      <c r="B184" s="7" t="s">
        <v>167</v>
      </c>
      <c r="C184" s="85">
        <v>31.1</v>
      </c>
      <c r="D184" s="52"/>
    </row>
    <row r="185" spans="1:4" ht="15" x14ac:dyDescent="0.2">
      <c r="A185" s="30" t="s">
        <v>347</v>
      </c>
      <c r="B185" s="7" t="s">
        <v>168</v>
      </c>
      <c r="C185" s="17">
        <v>0.86</v>
      </c>
      <c r="D185" s="52"/>
    </row>
    <row r="186" spans="1:4" ht="31.5" customHeight="1" x14ac:dyDescent="0.2">
      <c r="A186" s="30" t="s">
        <v>348</v>
      </c>
      <c r="B186" s="7" t="s">
        <v>169</v>
      </c>
      <c r="C186" s="17">
        <v>2.7669999999999999</v>
      </c>
      <c r="D186" s="52"/>
    </row>
    <row r="187" spans="1:4" ht="26.25" customHeight="1" x14ac:dyDescent="0.2">
      <c r="A187" s="54">
        <v>23</v>
      </c>
      <c r="B187" s="56" t="s">
        <v>170</v>
      </c>
      <c r="C187" s="55"/>
      <c r="D187" s="52" t="s">
        <v>65</v>
      </c>
    </row>
    <row r="188" spans="1:4" ht="16.5" customHeight="1" x14ac:dyDescent="0.2">
      <c r="A188" s="18" t="s">
        <v>349</v>
      </c>
      <c r="B188" s="4" t="s">
        <v>171</v>
      </c>
      <c r="C188" s="85">
        <v>63.7</v>
      </c>
      <c r="D188" s="52"/>
    </row>
    <row r="189" spans="1:4" ht="45" x14ac:dyDescent="0.2">
      <c r="A189" s="18" t="s">
        <v>350</v>
      </c>
      <c r="B189" s="4" t="s">
        <v>172</v>
      </c>
      <c r="C189" s="2">
        <v>100</v>
      </c>
      <c r="D189" s="52"/>
    </row>
    <row r="190" spans="1:4" ht="45" x14ac:dyDescent="0.2">
      <c r="A190" s="18" t="s">
        <v>351</v>
      </c>
      <c r="B190" s="4" t="s">
        <v>173</v>
      </c>
      <c r="C190" s="2">
        <v>100</v>
      </c>
      <c r="D190" s="52"/>
    </row>
  </sheetData>
  <mergeCells count="1">
    <mergeCell ref="A1:D1"/>
  </mergeCells>
  <pageMargins left="0.78740157480314965" right="0.39370078740157483" top="0.39370078740157483" bottom="0.59055118110236227" header="0.51181102362204722" footer="0.51181102362204722"/>
  <pageSetup paperSize="9" scale="70" firstPageNumber="75" orientation="portrait" useFirstPageNumber="1" r:id="rId1"/>
  <headerFooter alignWithMargins="0">
    <oddFooter>&amp;R&amp;"Times New Roman,обычный"&amp;P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190"/>
  <sheetViews>
    <sheetView showGridLines="0" view="pageBreakPreview" topLeftCell="A4" zoomScaleNormal="100" zoomScaleSheetLayoutView="100" workbookViewId="0">
      <selection activeCell="O9" sqref="O9"/>
    </sheetView>
  </sheetViews>
  <sheetFormatPr defaultRowHeight="12.75" customHeight="1" x14ac:dyDescent="0.2"/>
  <cols>
    <col min="1" max="1" width="6.7109375" style="47" customWidth="1"/>
    <col min="2" max="2" width="91.7109375" style="48" customWidth="1"/>
    <col min="3" max="3" width="14.5703125" style="34" customWidth="1"/>
    <col min="4" max="4" width="18.42578125" style="72" customWidth="1"/>
    <col min="5" max="5" width="9.140625" style="34" customWidth="1"/>
    <col min="6" max="16384" width="9.140625" style="34"/>
  </cols>
  <sheetData>
    <row r="1" spans="1:4" ht="44.25" customHeight="1" x14ac:dyDescent="0.2">
      <c r="A1" s="88" t="s">
        <v>365</v>
      </c>
      <c r="B1" s="88"/>
      <c r="C1" s="88"/>
      <c r="D1" s="88"/>
    </row>
    <row r="2" spans="1:4" ht="8.25" customHeight="1" x14ac:dyDescent="0.2"/>
    <row r="3" spans="1:4" ht="93.75" customHeight="1" x14ac:dyDescent="0.2">
      <c r="A3" s="49" t="s">
        <v>22</v>
      </c>
      <c r="B3" s="42" t="s">
        <v>374</v>
      </c>
      <c r="C3" s="42" t="s">
        <v>363</v>
      </c>
      <c r="D3" s="52" t="s">
        <v>364</v>
      </c>
    </row>
    <row r="4" spans="1:4" s="53" customFormat="1" ht="14.25" x14ac:dyDescent="0.2">
      <c r="A4" s="50"/>
      <c r="B4" s="43" t="s">
        <v>375</v>
      </c>
      <c r="C4" s="51"/>
      <c r="D4" s="52">
        <f>SUM(D5:D190)</f>
        <v>27352458.399999999</v>
      </c>
    </row>
    <row r="5" spans="1:4" ht="28.5" x14ac:dyDescent="0.2">
      <c r="A5" s="54" t="s">
        <v>23</v>
      </c>
      <c r="B5" s="55" t="s">
        <v>0</v>
      </c>
      <c r="C5" s="55"/>
      <c r="D5" s="52">
        <v>222238.85</v>
      </c>
    </row>
    <row r="6" spans="1:4" ht="30" x14ac:dyDescent="0.2">
      <c r="A6" s="18" t="s">
        <v>59</v>
      </c>
      <c r="B6" s="41" t="s">
        <v>44</v>
      </c>
      <c r="C6" s="2">
        <f>1.0454*100</f>
        <v>104.54</v>
      </c>
      <c r="D6" s="52"/>
    </row>
    <row r="7" spans="1:4" ht="60" x14ac:dyDescent="0.2">
      <c r="A7" s="18" t="s">
        <v>60</v>
      </c>
      <c r="B7" s="41" t="s">
        <v>58</v>
      </c>
      <c r="C7" s="2">
        <v>13.73</v>
      </c>
      <c r="D7" s="52"/>
    </row>
    <row r="8" spans="1:4" ht="30" x14ac:dyDescent="0.2">
      <c r="A8" s="18" t="s">
        <v>61</v>
      </c>
      <c r="B8" s="41" t="s">
        <v>45</v>
      </c>
      <c r="C8" s="2">
        <v>93.95</v>
      </c>
      <c r="D8" s="52"/>
    </row>
    <row r="9" spans="1:4" ht="30" x14ac:dyDescent="0.2">
      <c r="A9" s="18" t="s">
        <v>62</v>
      </c>
      <c r="B9" s="41" t="s">
        <v>46</v>
      </c>
      <c r="C9" s="2">
        <v>100</v>
      </c>
      <c r="D9" s="52"/>
    </row>
    <row r="10" spans="1:4" ht="30" x14ac:dyDescent="0.2">
      <c r="A10" s="18" t="s">
        <v>63</v>
      </c>
      <c r="B10" s="41" t="s">
        <v>47</v>
      </c>
      <c r="C10" s="2">
        <f>0.8929*100</f>
        <v>89.29</v>
      </c>
      <c r="D10" s="52"/>
    </row>
    <row r="11" spans="1:4" ht="15" x14ac:dyDescent="0.2">
      <c r="A11" s="18" t="s">
        <v>64</v>
      </c>
      <c r="B11" s="41" t="s">
        <v>48</v>
      </c>
      <c r="C11" s="2">
        <f>0.561*100</f>
        <v>56.1</v>
      </c>
      <c r="D11" s="52"/>
    </row>
    <row r="12" spans="1:4" ht="28.5" x14ac:dyDescent="0.2">
      <c r="A12" s="54" t="s">
        <v>24</v>
      </c>
      <c r="B12" s="56" t="s">
        <v>1</v>
      </c>
      <c r="C12" s="54"/>
      <c r="D12" s="52">
        <v>17027047.23</v>
      </c>
    </row>
    <row r="13" spans="1:4" s="35" customFormat="1" ht="30" x14ac:dyDescent="0.2">
      <c r="A13" s="49" t="s">
        <v>66</v>
      </c>
      <c r="B13" s="5" t="s">
        <v>49</v>
      </c>
      <c r="C13" s="42">
        <v>83.1</v>
      </c>
      <c r="D13" s="73"/>
    </row>
    <row r="14" spans="1:4" s="35" customFormat="1" ht="75" x14ac:dyDescent="0.2">
      <c r="A14" s="49" t="s">
        <v>67</v>
      </c>
      <c r="B14" s="5" t="s">
        <v>50</v>
      </c>
      <c r="C14" s="42">
        <v>100</v>
      </c>
      <c r="D14" s="73"/>
    </row>
    <row r="15" spans="1:4" s="35" customFormat="1" ht="60" x14ac:dyDescent="0.2">
      <c r="A15" s="49" t="s">
        <v>68</v>
      </c>
      <c r="B15" s="5" t="s">
        <v>51</v>
      </c>
      <c r="C15" s="6">
        <v>1.4</v>
      </c>
      <c r="D15" s="73"/>
    </row>
    <row r="16" spans="1:4" s="35" customFormat="1" ht="30" x14ac:dyDescent="0.2">
      <c r="A16" s="49" t="s">
        <v>69</v>
      </c>
      <c r="B16" s="5" t="s">
        <v>52</v>
      </c>
      <c r="C16" s="57">
        <v>87.1</v>
      </c>
      <c r="D16" s="73"/>
    </row>
    <row r="17" spans="1:4" s="35" customFormat="1" ht="15" x14ac:dyDescent="0.2">
      <c r="A17" s="49" t="s">
        <v>70</v>
      </c>
      <c r="B17" s="5" t="s">
        <v>53</v>
      </c>
      <c r="C17" s="42">
        <v>70.099999999999994</v>
      </c>
      <c r="D17" s="73"/>
    </row>
    <row r="18" spans="1:4" s="35" customFormat="1" ht="30" x14ac:dyDescent="0.2">
      <c r="A18" s="49" t="s">
        <v>71</v>
      </c>
      <c r="B18" s="5" t="s">
        <v>54</v>
      </c>
      <c r="C18" s="42">
        <v>6.9</v>
      </c>
      <c r="D18" s="73"/>
    </row>
    <row r="19" spans="1:4" s="35" customFormat="1" ht="60.75" customHeight="1" x14ac:dyDescent="0.2">
      <c r="A19" s="49" t="s">
        <v>72</v>
      </c>
      <c r="B19" s="5" t="s">
        <v>354</v>
      </c>
      <c r="C19" s="42">
        <v>5.5</v>
      </c>
      <c r="D19" s="73"/>
    </row>
    <row r="20" spans="1:4" s="35" customFormat="1" ht="60" x14ac:dyDescent="0.2">
      <c r="A20" s="49" t="s">
        <v>73</v>
      </c>
      <c r="B20" s="5" t="s">
        <v>55</v>
      </c>
      <c r="C20" s="42">
        <v>100</v>
      </c>
      <c r="D20" s="73"/>
    </row>
    <row r="21" spans="1:4" s="35" customFormat="1" ht="45" x14ac:dyDescent="0.2">
      <c r="A21" s="49" t="s">
        <v>74</v>
      </c>
      <c r="B21" s="5" t="s">
        <v>355</v>
      </c>
      <c r="C21" s="42">
        <v>100</v>
      </c>
      <c r="D21" s="73"/>
    </row>
    <row r="22" spans="1:4" s="35" customFormat="1" ht="30" x14ac:dyDescent="0.2">
      <c r="A22" s="49" t="s">
        <v>75</v>
      </c>
      <c r="B22" s="5" t="s">
        <v>56</v>
      </c>
      <c r="C22" s="42">
        <v>0</v>
      </c>
      <c r="D22" s="73"/>
    </row>
    <row r="23" spans="1:4" s="35" customFormat="1" ht="30" x14ac:dyDescent="0.2">
      <c r="A23" s="49" t="s">
        <v>76</v>
      </c>
      <c r="B23" s="5" t="s">
        <v>356</v>
      </c>
      <c r="C23" s="42">
        <v>22</v>
      </c>
      <c r="D23" s="73"/>
    </row>
    <row r="24" spans="1:4" s="35" customFormat="1" ht="30" x14ac:dyDescent="0.2">
      <c r="A24" s="49" t="s">
        <v>77</v>
      </c>
      <c r="B24" s="5" t="s">
        <v>57</v>
      </c>
      <c r="C24" s="42">
        <v>95.3</v>
      </c>
      <c r="D24" s="73"/>
    </row>
    <row r="25" spans="1:4" ht="28.5" x14ac:dyDescent="0.2">
      <c r="A25" s="54" t="s">
        <v>25</v>
      </c>
      <c r="B25" s="56" t="s">
        <v>2</v>
      </c>
      <c r="C25" s="54"/>
      <c r="D25" s="52">
        <v>1684930.55</v>
      </c>
    </row>
    <row r="26" spans="1:4" s="59" customFormat="1" ht="15" x14ac:dyDescent="0.25">
      <c r="A26" s="18" t="s">
        <v>192</v>
      </c>
      <c r="B26" s="4" t="s">
        <v>174</v>
      </c>
      <c r="C26" s="58">
        <v>482319</v>
      </c>
      <c r="D26" s="74"/>
    </row>
    <row r="27" spans="1:4" s="59" customFormat="1" ht="60" x14ac:dyDescent="0.25">
      <c r="A27" s="18" t="s">
        <v>193</v>
      </c>
      <c r="B27" s="4" t="s">
        <v>175</v>
      </c>
      <c r="C27" s="20">
        <v>3007</v>
      </c>
      <c r="D27" s="74"/>
    </row>
    <row r="28" spans="1:4" s="59" customFormat="1" ht="15" x14ac:dyDescent="0.25">
      <c r="A28" s="18" t="s">
        <v>194</v>
      </c>
      <c r="B28" s="4" t="s">
        <v>176</v>
      </c>
      <c r="C28" s="20">
        <v>1356</v>
      </c>
      <c r="D28" s="74"/>
    </row>
    <row r="29" spans="1:4" s="59" customFormat="1" ht="15" x14ac:dyDescent="0.25">
      <c r="A29" s="18" t="s">
        <v>195</v>
      </c>
      <c r="B29" s="4" t="s">
        <v>177</v>
      </c>
      <c r="C29" s="20">
        <v>97244</v>
      </c>
      <c r="D29" s="74"/>
    </row>
    <row r="30" spans="1:4" s="59" customFormat="1" ht="61.5" customHeight="1" x14ac:dyDescent="0.25">
      <c r="A30" s="18" t="s">
        <v>196</v>
      </c>
      <c r="B30" s="4" t="s">
        <v>178</v>
      </c>
      <c r="C30" s="60">
        <v>4.1900000000000004</v>
      </c>
      <c r="D30" s="74"/>
    </row>
    <row r="31" spans="1:4" ht="28.5" x14ac:dyDescent="0.2">
      <c r="A31" s="54" t="s">
        <v>26</v>
      </c>
      <c r="B31" s="56" t="s">
        <v>3</v>
      </c>
      <c r="C31" s="54"/>
      <c r="D31" s="52">
        <v>1221280.07</v>
      </c>
    </row>
    <row r="32" spans="1:4" s="61" customFormat="1" ht="30" x14ac:dyDescent="0.2">
      <c r="A32" s="18" t="s">
        <v>197</v>
      </c>
      <c r="B32" s="4" t="s">
        <v>179</v>
      </c>
      <c r="C32" s="1">
        <v>37.1</v>
      </c>
      <c r="D32" s="75"/>
    </row>
    <row r="33" spans="1:4" s="61" customFormat="1" ht="30" x14ac:dyDescent="0.2">
      <c r="A33" s="18" t="s">
        <v>198</v>
      </c>
      <c r="B33" s="4" t="s">
        <v>180</v>
      </c>
      <c r="C33" s="1">
        <v>16.2</v>
      </c>
      <c r="D33" s="75"/>
    </row>
    <row r="34" spans="1:4" s="61" customFormat="1" ht="30" x14ac:dyDescent="0.2">
      <c r="A34" s="18" t="s">
        <v>199</v>
      </c>
      <c r="B34" s="4" t="s">
        <v>181</v>
      </c>
      <c r="C34" s="1">
        <v>5.3</v>
      </c>
      <c r="D34" s="75"/>
    </row>
    <row r="35" spans="1:4" s="61" customFormat="1" ht="30" x14ac:dyDescent="0.2">
      <c r="A35" s="18" t="s">
        <v>200</v>
      </c>
      <c r="B35" s="4" t="s">
        <v>182</v>
      </c>
      <c r="C35" s="1">
        <v>78.3</v>
      </c>
      <c r="D35" s="75"/>
    </row>
    <row r="36" spans="1:4" s="61" customFormat="1" ht="45" x14ac:dyDescent="0.2">
      <c r="A36" s="18" t="s">
        <v>201</v>
      </c>
      <c r="B36" s="4" t="s">
        <v>183</v>
      </c>
      <c r="C36" s="1">
        <v>12</v>
      </c>
      <c r="D36" s="75"/>
    </row>
    <row r="37" spans="1:4" s="61" customFormat="1" ht="46.5" customHeight="1" x14ac:dyDescent="0.2">
      <c r="A37" s="18" t="s">
        <v>202</v>
      </c>
      <c r="B37" s="4" t="s">
        <v>184</v>
      </c>
      <c r="C37" s="1">
        <v>17</v>
      </c>
      <c r="D37" s="75"/>
    </row>
    <row r="38" spans="1:4" s="61" customFormat="1" ht="15" x14ac:dyDescent="0.2">
      <c r="A38" s="18" t="s">
        <v>203</v>
      </c>
      <c r="B38" s="62" t="s">
        <v>185</v>
      </c>
      <c r="C38" s="63">
        <v>41</v>
      </c>
      <c r="D38" s="75"/>
    </row>
    <row r="39" spans="1:4" s="61" customFormat="1" ht="45" x14ac:dyDescent="0.2">
      <c r="A39" s="18" t="s">
        <v>204</v>
      </c>
      <c r="B39" s="62" t="s">
        <v>186</v>
      </c>
      <c r="C39" s="64">
        <v>27.1</v>
      </c>
      <c r="D39" s="75"/>
    </row>
    <row r="40" spans="1:4" s="61" customFormat="1" ht="45" x14ac:dyDescent="0.2">
      <c r="A40" s="18" t="s">
        <v>205</v>
      </c>
      <c r="B40" s="62" t="s">
        <v>366</v>
      </c>
      <c r="C40" s="63">
        <v>100</v>
      </c>
      <c r="D40" s="75"/>
    </row>
    <row r="41" spans="1:4" s="61" customFormat="1" ht="30" x14ac:dyDescent="0.2">
      <c r="A41" s="18" t="s">
        <v>206</v>
      </c>
      <c r="B41" s="4" t="s">
        <v>187</v>
      </c>
      <c r="C41" s="65">
        <v>43.5</v>
      </c>
      <c r="D41" s="75"/>
    </row>
    <row r="42" spans="1:4" s="61" customFormat="1" ht="60" x14ac:dyDescent="0.2">
      <c r="A42" s="18" t="s">
        <v>207</v>
      </c>
      <c r="B42" s="4" t="s">
        <v>188</v>
      </c>
      <c r="C42" s="65">
        <v>0.4</v>
      </c>
      <c r="D42" s="75"/>
    </row>
    <row r="43" spans="1:4" s="61" customFormat="1" ht="60" x14ac:dyDescent="0.2">
      <c r="A43" s="18" t="s">
        <v>208</v>
      </c>
      <c r="B43" s="4" t="s">
        <v>189</v>
      </c>
      <c r="C43" s="1">
        <v>100</v>
      </c>
      <c r="D43" s="75"/>
    </row>
    <row r="44" spans="1:4" ht="15" x14ac:dyDescent="0.2">
      <c r="A44" s="54" t="s">
        <v>27</v>
      </c>
      <c r="B44" s="56" t="s">
        <v>4</v>
      </c>
      <c r="C44" s="54"/>
      <c r="D44" s="52">
        <v>349285.78</v>
      </c>
    </row>
    <row r="45" spans="1:4" s="36" customFormat="1" ht="15" x14ac:dyDescent="0.25">
      <c r="A45" s="18" t="s">
        <v>209</v>
      </c>
      <c r="B45" s="8" t="s">
        <v>190</v>
      </c>
      <c r="C45" s="17">
        <v>1202</v>
      </c>
      <c r="D45" s="76"/>
    </row>
    <row r="46" spans="1:4" s="36" customFormat="1" ht="30" x14ac:dyDescent="0.25">
      <c r="A46" s="18" t="s">
        <v>210</v>
      </c>
      <c r="B46" s="8" t="s">
        <v>191</v>
      </c>
      <c r="C46" s="17">
        <v>32182</v>
      </c>
      <c r="D46" s="76"/>
    </row>
    <row r="47" spans="1:4" ht="28.5" x14ac:dyDescent="0.2">
      <c r="A47" s="54" t="s">
        <v>28</v>
      </c>
      <c r="B47" s="56" t="s">
        <v>5</v>
      </c>
      <c r="C47" s="54"/>
      <c r="D47" s="52">
        <v>36916.089999999997</v>
      </c>
    </row>
    <row r="48" spans="1:4" ht="45" x14ac:dyDescent="0.2">
      <c r="A48" s="30" t="s">
        <v>109</v>
      </c>
      <c r="B48" s="41" t="s">
        <v>78</v>
      </c>
      <c r="C48" s="17">
        <v>2.7</v>
      </c>
      <c r="D48" s="52"/>
    </row>
    <row r="49" spans="1:4" ht="15" x14ac:dyDescent="0.2">
      <c r="A49" s="30" t="s">
        <v>110</v>
      </c>
      <c r="B49" s="66" t="s">
        <v>79</v>
      </c>
      <c r="C49" s="17">
        <v>0.70899999999999996</v>
      </c>
      <c r="D49" s="52"/>
    </row>
    <row r="50" spans="1:4" ht="15" x14ac:dyDescent="0.2">
      <c r="A50" s="30" t="s">
        <v>111</v>
      </c>
      <c r="B50" s="66" t="s">
        <v>80</v>
      </c>
      <c r="C50" s="17">
        <v>102.5</v>
      </c>
      <c r="D50" s="52"/>
    </row>
    <row r="51" spans="1:4" ht="15" x14ac:dyDescent="0.2">
      <c r="A51" s="30" t="s">
        <v>112</v>
      </c>
      <c r="B51" s="66" t="s">
        <v>81</v>
      </c>
      <c r="C51" s="17">
        <v>3</v>
      </c>
      <c r="D51" s="52"/>
    </row>
    <row r="52" spans="1:4" ht="28.5" x14ac:dyDescent="0.2">
      <c r="A52" s="54" t="s">
        <v>29</v>
      </c>
      <c r="B52" s="56" t="s">
        <v>6</v>
      </c>
      <c r="C52" s="54"/>
      <c r="D52" s="52">
        <v>149985.06</v>
      </c>
    </row>
    <row r="53" spans="1:4" ht="30" x14ac:dyDescent="0.2">
      <c r="A53" s="18" t="s">
        <v>113</v>
      </c>
      <c r="B53" s="4" t="s">
        <v>82</v>
      </c>
      <c r="C53" s="3">
        <v>100</v>
      </c>
      <c r="D53" s="52"/>
    </row>
    <row r="54" spans="1:4" ht="30" x14ac:dyDescent="0.2">
      <c r="A54" s="18" t="s">
        <v>114</v>
      </c>
      <c r="B54" s="4" t="s">
        <v>83</v>
      </c>
      <c r="C54" s="1">
        <v>6768</v>
      </c>
      <c r="D54" s="52"/>
    </row>
    <row r="55" spans="1:4" ht="28.5" x14ac:dyDescent="0.2">
      <c r="A55" s="54" t="s">
        <v>30</v>
      </c>
      <c r="B55" s="56" t="s">
        <v>7</v>
      </c>
      <c r="C55" s="54"/>
      <c r="D55" s="52">
        <v>4167.47</v>
      </c>
    </row>
    <row r="56" spans="1:4" ht="30" x14ac:dyDescent="0.2">
      <c r="A56" s="9" t="s">
        <v>115</v>
      </c>
      <c r="B56" s="41" t="s">
        <v>367</v>
      </c>
      <c r="C56" s="1">
        <v>32.4</v>
      </c>
      <c r="D56" s="52"/>
    </row>
    <row r="57" spans="1:4" ht="30" x14ac:dyDescent="0.2">
      <c r="A57" s="9" t="s">
        <v>116</v>
      </c>
      <c r="B57" s="41" t="s">
        <v>368</v>
      </c>
      <c r="C57" s="1">
        <v>0.14699999999999999</v>
      </c>
      <c r="D57" s="52"/>
    </row>
    <row r="58" spans="1:4" ht="30" x14ac:dyDescent="0.2">
      <c r="A58" s="9" t="s">
        <v>117</v>
      </c>
      <c r="B58" s="41" t="s">
        <v>84</v>
      </c>
      <c r="C58" s="1">
        <v>3.4</v>
      </c>
      <c r="D58" s="52"/>
    </row>
    <row r="59" spans="1:4" ht="30" x14ac:dyDescent="0.2">
      <c r="A59" s="9" t="s">
        <v>118</v>
      </c>
      <c r="B59" s="41" t="s">
        <v>85</v>
      </c>
      <c r="C59" s="1">
        <v>1.6</v>
      </c>
      <c r="D59" s="52"/>
    </row>
    <row r="60" spans="1:4" ht="15" x14ac:dyDescent="0.2">
      <c r="A60" s="9" t="s">
        <v>119</v>
      </c>
      <c r="B60" s="41" t="s">
        <v>86</v>
      </c>
      <c r="C60" s="1">
        <v>0.15</v>
      </c>
      <c r="D60" s="52"/>
    </row>
    <row r="61" spans="1:4" ht="30" x14ac:dyDescent="0.2">
      <c r="A61" s="9" t="s">
        <v>120</v>
      </c>
      <c r="B61" s="41" t="s">
        <v>87</v>
      </c>
      <c r="C61" s="1">
        <v>0.34</v>
      </c>
      <c r="D61" s="52"/>
    </row>
    <row r="62" spans="1:4" ht="30" x14ac:dyDescent="0.2">
      <c r="A62" s="9" t="s">
        <v>121</v>
      </c>
      <c r="B62" s="41" t="s">
        <v>369</v>
      </c>
      <c r="C62" s="1">
        <v>0.18</v>
      </c>
      <c r="D62" s="52"/>
    </row>
    <row r="63" spans="1:4" ht="15" x14ac:dyDescent="0.2">
      <c r="A63" s="9" t="s">
        <v>122</v>
      </c>
      <c r="B63" s="41" t="s">
        <v>88</v>
      </c>
      <c r="C63" s="1">
        <v>7.43</v>
      </c>
      <c r="D63" s="52"/>
    </row>
    <row r="64" spans="1:4" ht="15" x14ac:dyDescent="0.2">
      <c r="A64" s="9" t="s">
        <v>123</v>
      </c>
      <c r="B64" s="41" t="s">
        <v>89</v>
      </c>
      <c r="C64" s="1">
        <v>4.8099999999999996</v>
      </c>
      <c r="D64" s="52"/>
    </row>
    <row r="65" spans="1:4" ht="31.5" customHeight="1" x14ac:dyDescent="0.2">
      <c r="A65" s="9" t="s">
        <v>124</v>
      </c>
      <c r="B65" s="4" t="s">
        <v>90</v>
      </c>
      <c r="C65" s="3">
        <v>100</v>
      </c>
      <c r="D65" s="52"/>
    </row>
    <row r="66" spans="1:4" ht="28.5" x14ac:dyDescent="0.2">
      <c r="A66" s="54" t="s">
        <v>31</v>
      </c>
      <c r="B66" s="56" t="s">
        <v>8</v>
      </c>
      <c r="C66" s="54"/>
      <c r="D66" s="52">
        <v>3514097.99</v>
      </c>
    </row>
    <row r="67" spans="1:4" ht="15" x14ac:dyDescent="0.2">
      <c r="A67" s="29" t="s">
        <v>125</v>
      </c>
      <c r="B67" s="10" t="s">
        <v>370</v>
      </c>
      <c r="C67" s="21">
        <v>6.25</v>
      </c>
      <c r="D67" s="52"/>
    </row>
    <row r="68" spans="1:4" ht="45" x14ac:dyDescent="0.2">
      <c r="A68" s="29" t="s">
        <v>126</v>
      </c>
      <c r="B68" s="10" t="s">
        <v>91</v>
      </c>
      <c r="C68" s="46">
        <v>82.4</v>
      </c>
      <c r="D68" s="52"/>
    </row>
    <row r="69" spans="1:4" ht="60" x14ac:dyDescent="0.2">
      <c r="A69" s="29" t="s">
        <v>127</v>
      </c>
      <c r="B69" s="10" t="s">
        <v>92</v>
      </c>
      <c r="C69" s="46">
        <v>60</v>
      </c>
      <c r="D69" s="52"/>
    </row>
    <row r="70" spans="1:4" ht="45" x14ac:dyDescent="0.2">
      <c r="A70" s="29" t="s">
        <v>128</v>
      </c>
      <c r="B70" s="10" t="s">
        <v>93</v>
      </c>
      <c r="C70" s="22">
        <v>4487.8</v>
      </c>
      <c r="D70" s="52"/>
    </row>
    <row r="71" spans="1:4" ht="30" x14ac:dyDescent="0.2">
      <c r="A71" s="29" t="s">
        <v>129</v>
      </c>
      <c r="B71" s="10" t="s">
        <v>94</v>
      </c>
      <c r="C71" s="21">
        <v>196.9</v>
      </c>
      <c r="D71" s="52"/>
    </row>
    <row r="72" spans="1:4" ht="45" x14ac:dyDescent="0.2">
      <c r="A72" s="29" t="s">
        <v>130</v>
      </c>
      <c r="B72" s="10" t="s">
        <v>95</v>
      </c>
      <c r="C72" s="21">
        <v>0.48199999999999998</v>
      </c>
      <c r="D72" s="52"/>
    </row>
    <row r="73" spans="1:4" ht="45.75" customHeight="1" x14ac:dyDescent="0.2">
      <c r="A73" s="29" t="s">
        <v>131</v>
      </c>
      <c r="B73" s="10" t="s">
        <v>96</v>
      </c>
      <c r="C73" s="21">
        <v>10.37</v>
      </c>
      <c r="D73" s="52"/>
    </row>
    <row r="74" spans="1:4" ht="29.25" customHeight="1" x14ac:dyDescent="0.2">
      <c r="A74" s="29" t="s">
        <v>132</v>
      </c>
      <c r="B74" s="10" t="s">
        <v>97</v>
      </c>
      <c r="C74" s="46">
        <v>36</v>
      </c>
      <c r="D74" s="52"/>
    </row>
    <row r="75" spans="1:4" ht="15" x14ac:dyDescent="0.2">
      <c r="A75" s="29" t="s">
        <v>133</v>
      </c>
      <c r="B75" s="10" t="s">
        <v>98</v>
      </c>
      <c r="C75" s="21">
        <v>4528</v>
      </c>
      <c r="D75" s="52"/>
    </row>
    <row r="76" spans="1:4" ht="15" x14ac:dyDescent="0.2">
      <c r="A76" s="29" t="s">
        <v>134</v>
      </c>
      <c r="B76" s="10" t="s">
        <v>99</v>
      </c>
      <c r="C76" s="46">
        <v>100</v>
      </c>
      <c r="D76" s="52"/>
    </row>
    <row r="77" spans="1:4" ht="28.5" x14ac:dyDescent="0.2">
      <c r="A77" s="54" t="s">
        <v>32</v>
      </c>
      <c r="B77" s="56" t="s">
        <v>9</v>
      </c>
      <c r="C77" s="54"/>
      <c r="D77" s="52">
        <v>31523.83</v>
      </c>
    </row>
    <row r="78" spans="1:4" ht="30" x14ac:dyDescent="0.2">
      <c r="A78" s="67" t="s">
        <v>135</v>
      </c>
      <c r="B78" s="11" t="s">
        <v>100</v>
      </c>
      <c r="C78" s="23">
        <v>1100</v>
      </c>
      <c r="D78" s="52"/>
    </row>
    <row r="79" spans="1:4" ht="30" x14ac:dyDescent="0.2">
      <c r="A79" s="67" t="s">
        <v>136</v>
      </c>
      <c r="B79" s="11" t="s">
        <v>101</v>
      </c>
      <c r="C79" s="68">
        <v>33852</v>
      </c>
      <c r="D79" s="52"/>
    </row>
    <row r="80" spans="1:4" ht="30" x14ac:dyDescent="0.2">
      <c r="A80" s="67" t="s">
        <v>137</v>
      </c>
      <c r="B80" s="11" t="s">
        <v>102</v>
      </c>
      <c r="C80" s="68">
        <v>16416</v>
      </c>
      <c r="D80" s="52"/>
    </row>
    <row r="81" spans="1:4" ht="30" x14ac:dyDescent="0.2">
      <c r="A81" s="67" t="s">
        <v>138</v>
      </c>
      <c r="B81" s="11" t="s">
        <v>103</v>
      </c>
      <c r="C81" s="23">
        <v>1</v>
      </c>
      <c r="D81" s="52"/>
    </row>
    <row r="82" spans="1:4" ht="30" x14ac:dyDescent="0.2">
      <c r="A82" s="67" t="s">
        <v>139</v>
      </c>
      <c r="B82" s="11" t="s">
        <v>104</v>
      </c>
      <c r="C82" s="23">
        <v>342</v>
      </c>
      <c r="D82" s="52"/>
    </row>
    <row r="83" spans="1:4" ht="15" x14ac:dyDescent="0.2">
      <c r="A83" s="67" t="s">
        <v>140</v>
      </c>
      <c r="B83" s="11" t="s">
        <v>105</v>
      </c>
      <c r="C83" s="39">
        <v>100</v>
      </c>
      <c r="D83" s="52"/>
    </row>
    <row r="84" spans="1:4" ht="30" x14ac:dyDescent="0.2">
      <c r="A84" s="67" t="s">
        <v>141</v>
      </c>
      <c r="B84" s="11" t="s">
        <v>106</v>
      </c>
      <c r="C84" s="39">
        <v>100</v>
      </c>
      <c r="D84" s="52"/>
    </row>
    <row r="85" spans="1:4" ht="30" x14ac:dyDescent="0.2">
      <c r="A85" s="67" t="s">
        <v>142</v>
      </c>
      <c r="B85" s="11" t="s">
        <v>107</v>
      </c>
      <c r="C85" s="39">
        <v>100</v>
      </c>
      <c r="D85" s="52"/>
    </row>
    <row r="86" spans="1:4" ht="15" x14ac:dyDescent="0.2">
      <c r="A86" s="67" t="s">
        <v>143</v>
      </c>
      <c r="B86" s="11" t="s">
        <v>108</v>
      </c>
      <c r="C86" s="39">
        <v>100</v>
      </c>
      <c r="D86" s="52"/>
    </row>
    <row r="87" spans="1:4" ht="28.5" x14ac:dyDescent="0.2">
      <c r="A87" s="54" t="s">
        <v>33</v>
      </c>
      <c r="B87" s="56" t="s">
        <v>10</v>
      </c>
      <c r="C87" s="54"/>
      <c r="D87" s="52">
        <v>146929.84</v>
      </c>
    </row>
    <row r="88" spans="1:4" ht="30" x14ac:dyDescent="0.2">
      <c r="A88" s="12" t="s">
        <v>211</v>
      </c>
      <c r="B88" s="11" t="s">
        <v>144</v>
      </c>
      <c r="C88" s="39">
        <v>100</v>
      </c>
      <c r="D88" s="52"/>
    </row>
    <row r="89" spans="1:4" ht="30" x14ac:dyDescent="0.2">
      <c r="A89" s="12" t="s">
        <v>212</v>
      </c>
      <c r="B89" s="11" t="s">
        <v>145</v>
      </c>
      <c r="C89" s="39">
        <v>100</v>
      </c>
      <c r="D89" s="52"/>
    </row>
    <row r="90" spans="1:4" ht="15" x14ac:dyDescent="0.2">
      <c r="A90" s="12" t="s">
        <v>213</v>
      </c>
      <c r="B90" s="11" t="s">
        <v>146</v>
      </c>
      <c r="C90" s="39">
        <v>100</v>
      </c>
      <c r="D90" s="52"/>
    </row>
    <row r="91" spans="1:4" ht="15" x14ac:dyDescent="0.2">
      <c r="A91" s="12" t="s">
        <v>214</v>
      </c>
      <c r="B91" s="11" t="s">
        <v>147</v>
      </c>
      <c r="C91" s="39">
        <v>100</v>
      </c>
      <c r="D91" s="52"/>
    </row>
    <row r="92" spans="1:4" ht="42.75" x14ac:dyDescent="0.2">
      <c r="A92" s="54" t="s">
        <v>34</v>
      </c>
      <c r="B92" s="56" t="s">
        <v>11</v>
      </c>
      <c r="C92" s="54"/>
      <c r="D92" s="52">
        <v>210975.38</v>
      </c>
    </row>
    <row r="93" spans="1:4" s="70" customFormat="1" ht="30" x14ac:dyDescent="0.25">
      <c r="A93" s="9" t="s">
        <v>223</v>
      </c>
      <c r="B93" s="69" t="s">
        <v>215</v>
      </c>
      <c r="C93" s="2">
        <v>100</v>
      </c>
      <c r="D93" s="77"/>
    </row>
    <row r="94" spans="1:4" s="70" customFormat="1" ht="30" x14ac:dyDescent="0.25">
      <c r="A94" s="9" t="s">
        <v>224</v>
      </c>
      <c r="B94" s="69" t="s">
        <v>216</v>
      </c>
      <c r="C94" s="2">
        <v>95.33</v>
      </c>
      <c r="D94" s="77"/>
    </row>
    <row r="95" spans="1:4" s="70" customFormat="1" ht="60" x14ac:dyDescent="0.25">
      <c r="A95" s="9" t="s">
        <v>225</v>
      </c>
      <c r="B95" s="69" t="s">
        <v>217</v>
      </c>
      <c r="C95" s="2">
        <v>100</v>
      </c>
      <c r="D95" s="77"/>
    </row>
    <row r="96" spans="1:4" s="70" customFormat="1" ht="63" customHeight="1" x14ac:dyDescent="0.25">
      <c r="A96" s="9" t="s">
        <v>226</v>
      </c>
      <c r="B96" s="69" t="s">
        <v>218</v>
      </c>
      <c r="C96" s="2">
        <v>100</v>
      </c>
      <c r="D96" s="77"/>
    </row>
    <row r="97" spans="1:4" s="70" customFormat="1" ht="15" x14ac:dyDescent="0.25">
      <c r="A97" s="9" t="s">
        <v>227</v>
      </c>
      <c r="B97" s="69" t="s">
        <v>219</v>
      </c>
      <c r="C97" s="2">
        <v>100</v>
      </c>
      <c r="D97" s="77"/>
    </row>
    <row r="98" spans="1:4" s="70" customFormat="1" ht="30" x14ac:dyDescent="0.25">
      <c r="A98" s="9" t="s">
        <v>228</v>
      </c>
      <c r="B98" s="69" t="s">
        <v>220</v>
      </c>
      <c r="C98" s="2">
        <v>100</v>
      </c>
      <c r="D98" s="77"/>
    </row>
    <row r="99" spans="1:4" s="70" customFormat="1" ht="46.5" customHeight="1" x14ac:dyDescent="0.25">
      <c r="A99" s="9" t="s">
        <v>229</v>
      </c>
      <c r="B99" s="69" t="s">
        <v>221</v>
      </c>
      <c r="C99" s="2">
        <v>100</v>
      </c>
      <c r="D99" s="77"/>
    </row>
    <row r="100" spans="1:4" s="70" customFormat="1" ht="30" x14ac:dyDescent="0.25">
      <c r="A100" s="9" t="s">
        <v>230</v>
      </c>
      <c r="B100" s="69" t="s">
        <v>222</v>
      </c>
      <c r="C100" s="2">
        <v>100</v>
      </c>
      <c r="D100" s="77"/>
    </row>
    <row r="101" spans="1:4" ht="28.5" x14ac:dyDescent="0.2">
      <c r="A101" s="54" t="s">
        <v>237</v>
      </c>
      <c r="B101" s="56" t="s">
        <v>12</v>
      </c>
      <c r="C101" s="55"/>
      <c r="D101" s="52">
        <v>66907.67</v>
      </c>
    </row>
    <row r="102" spans="1:4" s="14" customFormat="1" ht="17.25" customHeight="1" x14ac:dyDescent="0.25">
      <c r="A102" s="9" t="s">
        <v>238</v>
      </c>
      <c r="B102" s="33" t="s">
        <v>352</v>
      </c>
      <c r="C102" s="12">
        <v>1174</v>
      </c>
      <c r="D102" s="78"/>
    </row>
    <row r="103" spans="1:4" s="14" customFormat="1" ht="17.25" customHeight="1" x14ac:dyDescent="0.25">
      <c r="A103" s="9" t="s">
        <v>239</v>
      </c>
      <c r="B103" s="33" t="s">
        <v>231</v>
      </c>
      <c r="C103" s="15">
        <v>13.9</v>
      </c>
      <c r="D103" s="78"/>
    </row>
    <row r="104" spans="1:4" s="14" customFormat="1" ht="30" x14ac:dyDescent="0.25">
      <c r="A104" s="9" t="s">
        <v>240</v>
      </c>
      <c r="B104" s="33" t="s">
        <v>373</v>
      </c>
      <c r="C104" s="15">
        <v>100</v>
      </c>
      <c r="D104" s="79"/>
    </row>
    <row r="105" spans="1:4" s="14" customFormat="1" ht="30" x14ac:dyDescent="0.25">
      <c r="A105" s="9" t="s">
        <v>241</v>
      </c>
      <c r="B105" s="33" t="s">
        <v>232</v>
      </c>
      <c r="C105" s="15">
        <v>100</v>
      </c>
      <c r="D105" s="79"/>
    </row>
    <row r="106" spans="1:4" s="14" customFormat="1" ht="15" x14ac:dyDescent="0.25">
      <c r="A106" s="9" t="s">
        <v>242</v>
      </c>
      <c r="B106" s="33" t="s">
        <v>233</v>
      </c>
      <c r="C106" s="12">
        <v>96.4</v>
      </c>
      <c r="D106" s="78"/>
    </row>
    <row r="107" spans="1:4" ht="28.5" x14ac:dyDescent="0.2">
      <c r="A107" s="54" t="s">
        <v>35</v>
      </c>
      <c r="B107" s="56" t="s">
        <v>13</v>
      </c>
      <c r="C107" s="55"/>
      <c r="D107" s="52">
        <v>9759.5</v>
      </c>
    </row>
    <row r="108" spans="1:4" s="36" customFormat="1" ht="45" x14ac:dyDescent="0.25">
      <c r="A108" s="16" t="s">
        <v>243</v>
      </c>
      <c r="B108" s="33" t="s">
        <v>234</v>
      </c>
      <c r="C108" s="46">
        <v>100</v>
      </c>
      <c r="D108" s="76"/>
    </row>
    <row r="109" spans="1:4" s="36" customFormat="1" ht="15" x14ac:dyDescent="0.25">
      <c r="A109" s="16" t="s">
        <v>244</v>
      </c>
      <c r="B109" s="33" t="s">
        <v>235</v>
      </c>
      <c r="C109" s="12">
        <v>511.29</v>
      </c>
      <c r="D109" s="76"/>
    </row>
    <row r="110" spans="1:4" s="36" customFormat="1" ht="60" x14ac:dyDescent="0.25">
      <c r="A110" s="16" t="s">
        <v>245</v>
      </c>
      <c r="B110" s="33" t="s">
        <v>236</v>
      </c>
      <c r="C110" s="12">
        <v>10</v>
      </c>
      <c r="D110" s="76"/>
    </row>
    <row r="111" spans="1:4" ht="28.5" x14ac:dyDescent="0.2">
      <c r="A111" s="54" t="s">
        <v>36</v>
      </c>
      <c r="B111" s="56" t="s">
        <v>14</v>
      </c>
      <c r="C111" s="55"/>
      <c r="D111" s="52">
        <v>2730.94</v>
      </c>
    </row>
    <row r="112" spans="1:4" s="36" customFormat="1" ht="15" x14ac:dyDescent="0.2">
      <c r="A112" s="30" t="s">
        <v>249</v>
      </c>
      <c r="B112" s="33" t="s">
        <v>246</v>
      </c>
      <c r="C112" s="12">
        <v>48.7</v>
      </c>
      <c r="D112" s="80"/>
    </row>
    <row r="113" spans="1:4" s="36" customFormat="1" ht="15" x14ac:dyDescent="0.2">
      <c r="A113" s="30" t="s">
        <v>250</v>
      </c>
      <c r="B113" s="33" t="s">
        <v>247</v>
      </c>
      <c r="C113" s="12">
        <v>78</v>
      </c>
      <c r="D113" s="80"/>
    </row>
    <row r="114" spans="1:4" s="36" customFormat="1" ht="30" x14ac:dyDescent="0.2">
      <c r="A114" s="30" t="s">
        <v>251</v>
      </c>
      <c r="B114" s="33" t="s">
        <v>248</v>
      </c>
      <c r="C114" s="12">
        <v>99.6</v>
      </c>
      <c r="D114" s="81"/>
    </row>
    <row r="115" spans="1:4" ht="28.5" x14ac:dyDescent="0.2">
      <c r="A115" s="54" t="s">
        <v>37</v>
      </c>
      <c r="B115" s="56" t="s">
        <v>15</v>
      </c>
      <c r="C115" s="55"/>
      <c r="D115" s="52">
        <v>134872.51999999999</v>
      </c>
    </row>
    <row r="116" spans="1:4" s="36" customFormat="1" ht="60" x14ac:dyDescent="0.25">
      <c r="A116" s="18" t="s">
        <v>258</v>
      </c>
      <c r="B116" s="33" t="s">
        <v>252</v>
      </c>
      <c r="C116" s="12">
        <v>5329</v>
      </c>
      <c r="D116" s="76"/>
    </row>
    <row r="117" spans="1:4" s="36" customFormat="1" ht="15" x14ac:dyDescent="0.25">
      <c r="A117" s="18" t="s">
        <v>259</v>
      </c>
      <c r="B117" s="33" t="s">
        <v>253</v>
      </c>
      <c r="C117" s="12">
        <v>2</v>
      </c>
      <c r="D117" s="76"/>
    </row>
    <row r="118" spans="1:4" s="36" customFormat="1" ht="15" x14ac:dyDescent="0.25">
      <c r="A118" s="18" t="s">
        <v>260</v>
      </c>
      <c r="B118" s="33" t="s">
        <v>254</v>
      </c>
      <c r="C118" s="12">
        <v>15</v>
      </c>
      <c r="D118" s="76"/>
    </row>
    <row r="119" spans="1:4" s="36" customFormat="1" ht="30" x14ac:dyDescent="0.25">
      <c r="A119" s="18" t="s">
        <v>261</v>
      </c>
      <c r="B119" s="33" t="s">
        <v>255</v>
      </c>
      <c r="C119" s="12">
        <v>19</v>
      </c>
      <c r="D119" s="76"/>
    </row>
    <row r="120" spans="1:4" s="36" customFormat="1" ht="30" x14ac:dyDescent="0.25">
      <c r="A120" s="18" t="s">
        <v>262</v>
      </c>
      <c r="B120" s="33" t="s">
        <v>256</v>
      </c>
      <c r="C120" s="12">
        <v>80.400000000000006</v>
      </c>
      <c r="D120" s="76"/>
    </row>
    <row r="121" spans="1:4" s="36" customFormat="1" ht="30" x14ac:dyDescent="0.25">
      <c r="A121" s="18" t="s">
        <v>263</v>
      </c>
      <c r="B121" s="33" t="s">
        <v>257</v>
      </c>
      <c r="C121" s="12">
        <v>14</v>
      </c>
      <c r="D121" s="76"/>
    </row>
    <row r="122" spans="1:4" ht="28.5" x14ac:dyDescent="0.2">
      <c r="A122" s="54" t="s">
        <v>38</v>
      </c>
      <c r="B122" s="56" t="s">
        <v>16</v>
      </c>
      <c r="C122" s="55"/>
      <c r="D122" s="52">
        <v>586116.03</v>
      </c>
    </row>
    <row r="123" spans="1:4" s="37" customFormat="1" ht="45" x14ac:dyDescent="0.2">
      <c r="A123" s="18" t="s">
        <v>278</v>
      </c>
      <c r="B123" s="33" t="s">
        <v>264</v>
      </c>
      <c r="C123" s="12">
        <v>1</v>
      </c>
      <c r="D123" s="82"/>
    </row>
    <row r="124" spans="1:4" s="37" customFormat="1" ht="30" x14ac:dyDescent="0.2">
      <c r="A124" s="18" t="s">
        <v>279</v>
      </c>
      <c r="B124" s="33" t="s">
        <v>265</v>
      </c>
      <c r="C124" s="12">
        <v>34</v>
      </c>
      <c r="D124" s="82"/>
    </row>
    <row r="125" spans="1:4" s="37" customFormat="1" ht="15" x14ac:dyDescent="0.2">
      <c r="A125" s="18" t="s">
        <v>280</v>
      </c>
      <c r="B125" s="33" t="s">
        <v>266</v>
      </c>
      <c r="C125" s="12">
        <v>69</v>
      </c>
      <c r="D125" s="82"/>
    </row>
    <row r="126" spans="1:4" s="37" customFormat="1" ht="30" x14ac:dyDescent="0.2">
      <c r="A126" s="18" t="s">
        <v>281</v>
      </c>
      <c r="B126" s="33" t="s">
        <v>267</v>
      </c>
      <c r="C126" s="12">
        <v>5</v>
      </c>
      <c r="D126" s="82"/>
    </row>
    <row r="127" spans="1:4" s="37" customFormat="1" ht="15" x14ac:dyDescent="0.2">
      <c r="A127" s="18" t="s">
        <v>282</v>
      </c>
      <c r="B127" s="33" t="s">
        <v>353</v>
      </c>
      <c r="C127" s="12">
        <v>2</v>
      </c>
      <c r="D127" s="82"/>
    </row>
    <row r="128" spans="1:4" s="37" customFormat="1" ht="15" x14ac:dyDescent="0.2">
      <c r="A128" s="18" t="s">
        <v>283</v>
      </c>
      <c r="B128" s="33" t="s">
        <v>268</v>
      </c>
      <c r="C128" s="12">
        <v>36.5</v>
      </c>
      <c r="D128" s="82"/>
    </row>
    <row r="129" spans="1:4" s="37" customFormat="1" ht="15" x14ac:dyDescent="0.2">
      <c r="A129" s="18" t="s">
        <v>284</v>
      </c>
      <c r="B129" s="33" t="s">
        <v>269</v>
      </c>
      <c r="C129" s="12">
        <v>3</v>
      </c>
      <c r="D129" s="82"/>
    </row>
    <row r="130" spans="1:4" s="37" customFormat="1" ht="15" x14ac:dyDescent="0.2">
      <c r="A130" s="18" t="s">
        <v>285</v>
      </c>
      <c r="B130" s="33" t="s">
        <v>270</v>
      </c>
      <c r="C130" s="12">
        <v>36</v>
      </c>
      <c r="D130" s="82"/>
    </row>
    <row r="131" spans="1:4" s="37" customFormat="1" ht="30" x14ac:dyDescent="0.2">
      <c r="A131" s="18" t="s">
        <v>286</v>
      </c>
      <c r="B131" s="33" t="s">
        <v>271</v>
      </c>
      <c r="C131" s="12">
        <v>100</v>
      </c>
      <c r="D131" s="82"/>
    </row>
    <row r="132" spans="1:4" s="37" customFormat="1" ht="60" x14ac:dyDescent="0.2">
      <c r="A132" s="18" t="s">
        <v>287</v>
      </c>
      <c r="B132" s="33" t="s">
        <v>272</v>
      </c>
      <c r="C132" s="12">
        <v>7</v>
      </c>
      <c r="D132" s="82"/>
    </row>
    <row r="133" spans="1:4" s="37" customFormat="1" ht="15" x14ac:dyDescent="0.2">
      <c r="A133" s="18" t="s">
        <v>288</v>
      </c>
      <c r="B133" s="33" t="s">
        <v>273</v>
      </c>
      <c r="C133" s="12">
        <v>24</v>
      </c>
      <c r="D133" s="82"/>
    </row>
    <row r="134" spans="1:4" s="37" customFormat="1" ht="45" x14ac:dyDescent="0.2">
      <c r="A134" s="18" t="s">
        <v>289</v>
      </c>
      <c r="B134" s="33" t="s">
        <v>274</v>
      </c>
      <c r="C134" s="12">
        <v>100</v>
      </c>
      <c r="D134" s="82"/>
    </row>
    <row r="135" spans="1:4" s="37" customFormat="1" ht="30" x14ac:dyDescent="0.2">
      <c r="A135" s="18" t="s">
        <v>290</v>
      </c>
      <c r="B135" s="33" t="s">
        <v>275</v>
      </c>
      <c r="C135" s="12">
        <v>100</v>
      </c>
      <c r="D135" s="82"/>
    </row>
    <row r="136" spans="1:4" s="37" customFormat="1" ht="30" x14ac:dyDescent="0.2">
      <c r="A136" s="18" t="s">
        <v>291</v>
      </c>
      <c r="B136" s="33" t="s">
        <v>276</v>
      </c>
      <c r="C136" s="12">
        <v>75</v>
      </c>
      <c r="D136" s="82"/>
    </row>
    <row r="137" spans="1:4" s="37" customFormat="1" ht="45" x14ac:dyDescent="0.2">
      <c r="A137" s="18" t="s">
        <v>292</v>
      </c>
      <c r="B137" s="33" t="s">
        <v>277</v>
      </c>
      <c r="C137" s="15">
        <v>98.5</v>
      </c>
      <c r="D137" s="82"/>
    </row>
    <row r="138" spans="1:4" s="37" customFormat="1" ht="30" x14ac:dyDescent="0.2">
      <c r="A138" s="18" t="s">
        <v>293</v>
      </c>
      <c r="B138" s="33" t="s">
        <v>357</v>
      </c>
      <c r="C138" s="12">
        <v>98</v>
      </c>
      <c r="D138" s="82"/>
    </row>
    <row r="139" spans="1:4" ht="28.5" x14ac:dyDescent="0.2">
      <c r="A139" s="54" t="s">
        <v>39</v>
      </c>
      <c r="B139" s="56" t="s">
        <v>17</v>
      </c>
      <c r="C139" s="54"/>
      <c r="D139" s="52">
        <v>14091.37</v>
      </c>
    </row>
    <row r="140" spans="1:4" s="36" customFormat="1" ht="60" x14ac:dyDescent="0.25">
      <c r="A140" s="32" t="s">
        <v>295</v>
      </c>
      <c r="B140" s="33" t="s">
        <v>294</v>
      </c>
      <c r="C140" s="12" t="s">
        <v>36</v>
      </c>
      <c r="D140" s="76"/>
    </row>
    <row r="141" spans="1:4" s="36" customFormat="1" ht="75" x14ac:dyDescent="0.25">
      <c r="A141" s="32" t="s">
        <v>296</v>
      </c>
      <c r="B141" s="33" t="s">
        <v>377</v>
      </c>
      <c r="C141" s="15">
        <v>100</v>
      </c>
      <c r="D141" s="76"/>
    </row>
    <row r="142" spans="1:4" s="36" customFormat="1" ht="60" x14ac:dyDescent="0.25">
      <c r="A142" s="32" t="s">
        <v>297</v>
      </c>
      <c r="B142" s="33" t="s">
        <v>360</v>
      </c>
      <c r="C142" s="15">
        <v>100</v>
      </c>
      <c r="D142" s="76"/>
    </row>
    <row r="143" spans="1:4" s="36" customFormat="1" ht="60" x14ac:dyDescent="0.25">
      <c r="A143" s="32" t="s">
        <v>298</v>
      </c>
      <c r="B143" s="33" t="s">
        <v>361</v>
      </c>
      <c r="C143" s="15">
        <v>100</v>
      </c>
      <c r="D143" s="76"/>
    </row>
    <row r="144" spans="1:4" s="36" customFormat="1" ht="60" x14ac:dyDescent="0.25">
      <c r="A144" s="32" t="s">
        <v>299</v>
      </c>
      <c r="B144" s="33" t="s">
        <v>362</v>
      </c>
      <c r="C144" s="15">
        <v>100</v>
      </c>
      <c r="D144" s="76"/>
    </row>
    <row r="145" spans="1:4" ht="28.5" x14ac:dyDescent="0.2">
      <c r="A145" s="54" t="s">
        <v>40</v>
      </c>
      <c r="B145" s="56" t="s">
        <v>18</v>
      </c>
      <c r="C145" s="54"/>
      <c r="D145" s="52">
        <v>74619.31</v>
      </c>
    </row>
    <row r="146" spans="1:4" s="38" customFormat="1" ht="30" x14ac:dyDescent="0.25">
      <c r="A146" s="30" t="s">
        <v>302</v>
      </c>
      <c r="B146" s="33" t="s">
        <v>300</v>
      </c>
      <c r="C146" s="40">
        <v>1735.89</v>
      </c>
      <c r="D146" s="83"/>
    </row>
    <row r="147" spans="1:4" s="38" customFormat="1" ht="15" x14ac:dyDescent="0.25">
      <c r="A147" s="30" t="s">
        <v>303</v>
      </c>
      <c r="B147" s="33" t="s">
        <v>301</v>
      </c>
      <c r="C147" s="40">
        <v>228916.1</v>
      </c>
      <c r="D147" s="83"/>
    </row>
    <row r="148" spans="1:4" ht="28.5" x14ac:dyDescent="0.2">
      <c r="A148" s="54" t="s">
        <v>41</v>
      </c>
      <c r="B148" s="56" t="s">
        <v>19</v>
      </c>
      <c r="C148" s="55"/>
      <c r="D148" s="52">
        <v>602117.19999999995</v>
      </c>
    </row>
    <row r="149" spans="1:4" ht="30" x14ac:dyDescent="0.2">
      <c r="A149" s="31" t="s">
        <v>304</v>
      </c>
      <c r="B149" s="45" t="s">
        <v>148</v>
      </c>
      <c r="C149" s="24">
        <f>3+1</f>
        <v>4</v>
      </c>
      <c r="D149" s="52"/>
    </row>
    <row r="150" spans="1:4" ht="15" x14ac:dyDescent="0.2">
      <c r="A150" s="31" t="s">
        <v>305</v>
      </c>
      <c r="B150" s="13" t="s">
        <v>149</v>
      </c>
      <c r="C150" s="24">
        <v>14</v>
      </c>
      <c r="D150" s="52"/>
    </row>
    <row r="151" spans="1:4" ht="15" x14ac:dyDescent="0.2">
      <c r="A151" s="31" t="s">
        <v>306</v>
      </c>
      <c r="B151" s="13" t="s">
        <v>150</v>
      </c>
      <c r="C151" s="26">
        <v>381000</v>
      </c>
      <c r="D151" s="52"/>
    </row>
    <row r="152" spans="1:4" ht="15" x14ac:dyDescent="0.2">
      <c r="A152" s="31" t="s">
        <v>307</v>
      </c>
      <c r="B152" s="13" t="s">
        <v>151</v>
      </c>
      <c r="C152" s="24">
        <v>8</v>
      </c>
      <c r="D152" s="52"/>
    </row>
    <row r="153" spans="1:4" ht="30" x14ac:dyDescent="0.2">
      <c r="A153" s="31" t="s">
        <v>308</v>
      </c>
      <c r="B153" s="13" t="s">
        <v>152</v>
      </c>
      <c r="C153" s="24">
        <v>7</v>
      </c>
      <c r="D153" s="52"/>
    </row>
    <row r="154" spans="1:4" ht="15" x14ac:dyDescent="0.2">
      <c r="A154" s="31" t="s">
        <v>309</v>
      </c>
      <c r="B154" s="13" t="s">
        <v>153</v>
      </c>
      <c r="C154" s="27">
        <v>4541427.84</v>
      </c>
      <c r="D154" s="52"/>
    </row>
    <row r="155" spans="1:4" ht="30" x14ac:dyDescent="0.2">
      <c r="A155" s="31" t="s">
        <v>310</v>
      </c>
      <c r="B155" s="13" t="s">
        <v>154</v>
      </c>
      <c r="C155" s="27">
        <v>978.92</v>
      </c>
      <c r="D155" s="52"/>
    </row>
    <row r="156" spans="1:4" ht="15" customHeight="1" x14ac:dyDescent="0.2">
      <c r="A156" s="31" t="s">
        <v>311</v>
      </c>
      <c r="B156" s="13" t="s">
        <v>155</v>
      </c>
      <c r="C156" s="24">
        <v>30.92</v>
      </c>
      <c r="D156" s="52"/>
    </row>
    <row r="157" spans="1:4" ht="30" x14ac:dyDescent="0.2">
      <c r="A157" s="31" t="s">
        <v>312</v>
      </c>
      <c r="B157" s="13" t="s">
        <v>156</v>
      </c>
      <c r="C157" s="24">
        <v>1</v>
      </c>
      <c r="D157" s="52"/>
    </row>
    <row r="158" spans="1:4" ht="15" x14ac:dyDescent="0.2">
      <c r="A158" s="31" t="s">
        <v>313</v>
      </c>
      <c r="B158" s="13" t="s">
        <v>157</v>
      </c>
      <c r="C158" s="28">
        <v>55.3</v>
      </c>
      <c r="D158" s="52"/>
    </row>
    <row r="159" spans="1:4" ht="15" x14ac:dyDescent="0.2">
      <c r="A159" s="31" t="s">
        <v>314</v>
      </c>
      <c r="B159" s="13" t="s">
        <v>158</v>
      </c>
      <c r="C159" s="26">
        <v>4445</v>
      </c>
      <c r="D159" s="52"/>
    </row>
    <row r="160" spans="1:4" ht="30" x14ac:dyDescent="0.2">
      <c r="A160" s="31" t="s">
        <v>315</v>
      </c>
      <c r="B160" s="13" t="s">
        <v>359</v>
      </c>
      <c r="C160" s="25">
        <v>59</v>
      </c>
      <c r="D160" s="52"/>
    </row>
    <row r="161" spans="1:4" ht="30" x14ac:dyDescent="0.2">
      <c r="A161" s="31" t="s">
        <v>316</v>
      </c>
      <c r="B161" s="13" t="s">
        <v>358</v>
      </c>
      <c r="C161" s="24">
        <v>1</v>
      </c>
      <c r="D161" s="52"/>
    </row>
    <row r="162" spans="1:4" ht="71.25" x14ac:dyDescent="0.2">
      <c r="A162" s="54" t="s">
        <v>42</v>
      </c>
      <c r="B162" s="56" t="s">
        <v>20</v>
      </c>
      <c r="C162" s="55"/>
      <c r="D162" s="52">
        <v>24990.68</v>
      </c>
    </row>
    <row r="163" spans="1:4" s="71" customFormat="1" ht="30" x14ac:dyDescent="0.25">
      <c r="A163" s="9" t="s">
        <v>326</v>
      </c>
      <c r="B163" s="4" t="s">
        <v>317</v>
      </c>
      <c r="C163" s="2">
        <v>86</v>
      </c>
      <c r="D163" s="84"/>
    </row>
    <row r="164" spans="1:4" s="71" customFormat="1" ht="61.5" customHeight="1" x14ac:dyDescent="0.25">
      <c r="A164" s="9" t="s">
        <v>327</v>
      </c>
      <c r="B164" s="4" t="s">
        <v>376</v>
      </c>
      <c r="C164" s="44">
        <v>8</v>
      </c>
      <c r="D164" s="84"/>
    </row>
    <row r="165" spans="1:4" s="71" customFormat="1" ht="30" x14ac:dyDescent="0.25">
      <c r="A165" s="9" t="s">
        <v>328</v>
      </c>
      <c r="B165" s="4" t="s">
        <v>318</v>
      </c>
      <c r="C165" s="44">
        <v>190921</v>
      </c>
      <c r="D165" s="84"/>
    </row>
    <row r="166" spans="1:4" s="71" customFormat="1" ht="30" x14ac:dyDescent="0.25">
      <c r="A166" s="9" t="s">
        <v>329</v>
      </c>
      <c r="B166" s="4" t="s">
        <v>319</v>
      </c>
      <c r="C166" s="44">
        <v>57881</v>
      </c>
      <c r="D166" s="84"/>
    </row>
    <row r="167" spans="1:4" s="71" customFormat="1" ht="45" x14ac:dyDescent="0.25">
      <c r="A167" s="9" t="s">
        <v>330</v>
      </c>
      <c r="B167" s="4" t="s">
        <v>320</v>
      </c>
      <c r="C167" s="44">
        <v>276</v>
      </c>
      <c r="D167" s="84"/>
    </row>
    <row r="168" spans="1:4" s="71" customFormat="1" ht="75" x14ac:dyDescent="0.25">
      <c r="A168" s="9" t="s">
        <v>331</v>
      </c>
      <c r="B168" s="4" t="s">
        <v>321</v>
      </c>
      <c r="C168" s="44">
        <v>27928</v>
      </c>
      <c r="D168" s="84"/>
    </row>
    <row r="169" spans="1:4" s="71" customFormat="1" ht="90" x14ac:dyDescent="0.25">
      <c r="A169" s="9" t="s">
        <v>332</v>
      </c>
      <c r="B169" s="4" t="s">
        <v>322</v>
      </c>
      <c r="C169" s="44">
        <v>271</v>
      </c>
      <c r="D169" s="84"/>
    </row>
    <row r="170" spans="1:4" s="71" customFormat="1" ht="30" customHeight="1" x14ac:dyDescent="0.25">
      <c r="A170" s="9" t="s">
        <v>333</v>
      </c>
      <c r="B170" s="4" t="s">
        <v>323</v>
      </c>
      <c r="C170" s="44">
        <v>40</v>
      </c>
      <c r="D170" s="84"/>
    </row>
    <row r="171" spans="1:4" s="71" customFormat="1" ht="20.25" customHeight="1" x14ac:dyDescent="0.25">
      <c r="A171" s="9" t="s">
        <v>334</v>
      </c>
      <c r="B171" s="4" t="s">
        <v>324</v>
      </c>
      <c r="C171" s="44">
        <v>2032</v>
      </c>
      <c r="D171" s="84"/>
    </row>
    <row r="172" spans="1:4" s="71" customFormat="1" ht="45" x14ac:dyDescent="0.25">
      <c r="A172" s="9" t="s">
        <v>335</v>
      </c>
      <c r="B172" s="4" t="s">
        <v>325</v>
      </c>
      <c r="C172" s="44">
        <v>4000</v>
      </c>
      <c r="D172" s="84"/>
    </row>
    <row r="173" spans="1:4" ht="15" x14ac:dyDescent="0.2">
      <c r="A173" s="54" t="s">
        <v>43</v>
      </c>
      <c r="B173" s="56" t="s">
        <v>21</v>
      </c>
      <c r="C173" s="55"/>
      <c r="D173" s="52">
        <v>1236875.04</v>
      </c>
    </row>
    <row r="174" spans="1:4" ht="15" x14ac:dyDescent="0.2">
      <c r="A174" s="30" t="s">
        <v>336</v>
      </c>
      <c r="B174" s="7" t="s">
        <v>159</v>
      </c>
      <c r="C174" s="17">
        <v>22.2</v>
      </c>
      <c r="D174" s="52"/>
    </row>
    <row r="175" spans="1:4" ht="15" x14ac:dyDescent="0.2">
      <c r="A175" s="30" t="s">
        <v>337</v>
      </c>
      <c r="B175" s="7" t="s">
        <v>371</v>
      </c>
      <c r="C175" s="17">
        <v>197.15090000000001</v>
      </c>
      <c r="D175" s="52"/>
    </row>
    <row r="176" spans="1:4" ht="30" x14ac:dyDescent="0.2">
      <c r="A176" s="30" t="s">
        <v>338</v>
      </c>
      <c r="B176" s="7" t="s">
        <v>160</v>
      </c>
      <c r="C176" s="44">
        <v>33</v>
      </c>
      <c r="D176" s="52"/>
    </row>
    <row r="177" spans="1:4" ht="15" x14ac:dyDescent="0.2">
      <c r="A177" s="30" t="s">
        <v>339</v>
      </c>
      <c r="B177" s="7" t="s">
        <v>161</v>
      </c>
      <c r="C177" s="44">
        <v>64</v>
      </c>
      <c r="D177" s="52"/>
    </row>
    <row r="178" spans="1:4" ht="30" x14ac:dyDescent="0.2">
      <c r="A178" s="30" t="s">
        <v>340</v>
      </c>
      <c r="B178" s="7" t="s">
        <v>162</v>
      </c>
      <c r="C178" s="86">
        <v>86</v>
      </c>
      <c r="D178" s="52"/>
    </row>
    <row r="179" spans="1:4" ht="15" x14ac:dyDescent="0.2">
      <c r="A179" s="30" t="s">
        <v>341</v>
      </c>
      <c r="B179" s="7" t="s">
        <v>372</v>
      </c>
      <c r="C179" s="87">
        <v>2.5000000000000001E-2</v>
      </c>
      <c r="D179" s="52"/>
    </row>
    <row r="180" spans="1:4" ht="45" x14ac:dyDescent="0.2">
      <c r="A180" s="30" t="s">
        <v>342</v>
      </c>
      <c r="B180" s="7" t="s">
        <v>163</v>
      </c>
      <c r="C180" s="19">
        <v>23.8</v>
      </c>
      <c r="D180" s="52"/>
    </row>
    <row r="181" spans="1:4" ht="30" x14ac:dyDescent="0.2">
      <c r="A181" s="30" t="s">
        <v>343</v>
      </c>
      <c r="B181" s="7" t="s">
        <v>164</v>
      </c>
      <c r="C181" s="85">
        <v>0.2</v>
      </c>
      <c r="D181" s="52"/>
    </row>
    <row r="182" spans="1:4" ht="30" x14ac:dyDescent="0.2">
      <c r="A182" s="30" t="s">
        <v>344</v>
      </c>
      <c r="B182" s="7" t="s">
        <v>165</v>
      </c>
      <c r="C182" s="85">
        <v>56.2</v>
      </c>
      <c r="D182" s="52"/>
    </row>
    <row r="183" spans="1:4" ht="30" x14ac:dyDescent="0.2">
      <c r="A183" s="30" t="s">
        <v>345</v>
      </c>
      <c r="B183" s="7" t="s">
        <v>166</v>
      </c>
      <c r="C183" s="85">
        <v>4.0999999999999996</v>
      </c>
      <c r="D183" s="52"/>
    </row>
    <row r="184" spans="1:4" ht="77.25" customHeight="1" x14ac:dyDescent="0.2">
      <c r="A184" s="30" t="s">
        <v>346</v>
      </c>
      <c r="B184" s="7" t="s">
        <v>167</v>
      </c>
      <c r="C184" s="85">
        <v>31.1</v>
      </c>
      <c r="D184" s="52"/>
    </row>
    <row r="185" spans="1:4" ht="15" x14ac:dyDescent="0.2">
      <c r="A185" s="30" t="s">
        <v>347</v>
      </c>
      <c r="B185" s="7" t="s">
        <v>168</v>
      </c>
      <c r="C185" s="17">
        <v>0.86</v>
      </c>
      <c r="D185" s="52"/>
    </row>
    <row r="186" spans="1:4" ht="31.5" customHeight="1" x14ac:dyDescent="0.2">
      <c r="A186" s="30" t="s">
        <v>348</v>
      </c>
      <c r="B186" s="7" t="s">
        <v>169</v>
      </c>
      <c r="C186" s="17">
        <v>2.7669999999999999</v>
      </c>
      <c r="D186" s="52"/>
    </row>
    <row r="187" spans="1:4" ht="26.25" customHeight="1" x14ac:dyDescent="0.2">
      <c r="A187" s="54">
        <v>23</v>
      </c>
      <c r="B187" s="56" t="s">
        <v>170</v>
      </c>
      <c r="C187" s="55"/>
      <c r="D187" s="52" t="s">
        <v>65</v>
      </c>
    </row>
    <row r="188" spans="1:4" ht="16.5" customHeight="1" x14ac:dyDescent="0.2">
      <c r="A188" s="18" t="s">
        <v>349</v>
      </c>
      <c r="B188" s="4" t="s">
        <v>171</v>
      </c>
      <c r="C188" s="85">
        <v>63.7</v>
      </c>
      <c r="D188" s="52"/>
    </row>
    <row r="189" spans="1:4" ht="45" x14ac:dyDescent="0.2">
      <c r="A189" s="18" t="s">
        <v>350</v>
      </c>
      <c r="B189" s="4" t="s">
        <v>172</v>
      </c>
      <c r="C189" s="2">
        <v>100</v>
      </c>
      <c r="D189" s="52"/>
    </row>
    <row r="190" spans="1:4" ht="45" x14ac:dyDescent="0.2">
      <c r="A190" s="18" t="s">
        <v>351</v>
      </c>
      <c r="B190" s="4" t="s">
        <v>173</v>
      </c>
      <c r="C190" s="2">
        <v>100</v>
      </c>
      <c r="D190" s="52"/>
    </row>
  </sheetData>
  <mergeCells count="1">
    <mergeCell ref="A1:D1"/>
  </mergeCells>
  <pageMargins left="0.78740157480314965" right="0.39370078740157483" top="0.39370078740157483" bottom="0.59055118110236227" header="0.51181102362204722" footer="0.51181102362204722"/>
  <pageSetup paperSize="9" scale="70" firstPageNumber="75" orientation="portrait" useFirstPageNumber="1" r:id="rId1"/>
  <headerFooter alignWithMargins="0">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8</vt:i4>
      </vt:variant>
    </vt:vector>
  </HeadingPairs>
  <TitlesOfParts>
    <vt:vector size="10" baseType="lpstr">
      <vt:lpstr>рубли</vt:lpstr>
      <vt:lpstr>тыс.руб</vt:lpstr>
      <vt:lpstr>рубли!LAST_CELL</vt:lpstr>
      <vt:lpstr>тыс.руб!LAST_CELL</vt:lpstr>
      <vt:lpstr>рубли!SIGN</vt:lpstr>
      <vt:lpstr>тыс.руб!SIGN</vt:lpstr>
      <vt:lpstr>рубли!Заголовки_для_печати</vt:lpstr>
      <vt:lpstr>тыс.руб!Заголовки_для_печати</vt:lpstr>
      <vt:lpstr>рубли!Область_печати</vt:lpstr>
      <vt:lpstr>тыс.руб!Область_печати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Штолякова Ольга Анатольевна</dc:creator>
  <dc:description>POI HSSF rep:2.52.0.187</dc:description>
  <cp:lastModifiedBy>Михальченко Светлана Николаевна</cp:lastModifiedBy>
  <cp:lastPrinted>2021-04-07T09:20:40Z</cp:lastPrinted>
  <dcterms:created xsi:type="dcterms:W3CDTF">2021-02-12T05:22:50Z</dcterms:created>
  <dcterms:modified xsi:type="dcterms:W3CDTF">2021-04-19T04:54:13Z</dcterms:modified>
</cp:coreProperties>
</file>