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trishina_vv\Desktop\ПРОЕКТ\"/>
    </mc:Choice>
  </mc:AlternateContent>
  <bookViews>
    <workbookView xWindow="360" yWindow="240" windowWidth="16035" windowHeight="10110"/>
  </bookViews>
  <sheets>
    <sheet name="14 МКД" sheetId="37" r:id="rId1"/>
  </sheets>
  <calcPr calcId="152511" fullPrecision="0"/>
  <fileRecoveryPr autoRecover="0"/>
</workbook>
</file>

<file path=xl/calcChain.xml><?xml version="1.0" encoding="utf-8"?>
<calcChain xmlns="http://schemas.openxmlformats.org/spreadsheetml/2006/main">
  <c r="F68" i="37" l="1"/>
  <c r="G67" i="37"/>
  <c r="G68" i="37" s="1"/>
  <c r="F65" i="37"/>
  <c r="G64" i="37"/>
  <c r="G65" i="37" s="1"/>
  <c r="F63" i="37"/>
  <c r="G62" i="37"/>
  <c r="G63" i="37" s="1"/>
  <c r="G61" i="37"/>
  <c r="F61" i="37"/>
  <c r="G57" i="37"/>
  <c r="F57" i="37"/>
  <c r="F53" i="37"/>
  <c r="G43" i="37"/>
  <c r="G53" i="37" s="1"/>
  <c r="F42" i="37"/>
  <c r="G40" i="37"/>
  <c r="G42" i="37" s="1"/>
  <c r="F39" i="37"/>
  <c r="G34" i="37"/>
  <c r="G39" i="37" s="1"/>
  <c r="F33" i="37"/>
  <c r="G22" i="37"/>
  <c r="G33" i="37" s="1"/>
  <c r="F21" i="37"/>
  <c r="G8" i="37"/>
  <c r="G21" i="37" s="1"/>
</calcChain>
</file>

<file path=xl/sharedStrings.xml><?xml version="1.0" encoding="utf-8"?>
<sst xmlns="http://schemas.openxmlformats.org/spreadsheetml/2006/main" count="97" uniqueCount="77">
  <si>
    <t>№ п/п</t>
  </si>
  <si>
    <t xml:space="preserve">Адрес                                    </t>
  </si>
  <si>
    <t xml:space="preserve">УК /  ТСЖ                                    </t>
  </si>
  <si>
    <t>Песочный дворик</t>
  </si>
  <si>
    <t>Карусель</t>
  </si>
  <si>
    <t>Игровой комплекс</t>
  </si>
  <si>
    <t>Качель</t>
  </si>
  <si>
    <t>прочие расходы</t>
  </si>
  <si>
    <t>Песочница "Ромашка"</t>
  </si>
  <si>
    <t>Качели 2-х местные</t>
  </si>
  <si>
    <t>Самосвал с горкой</t>
  </si>
  <si>
    <r>
      <t xml:space="preserve">                               Сумма предварите-льной сметы расходов </t>
    </r>
    <r>
      <rPr>
        <sz val="10"/>
        <rFont val="Times New Roman"/>
        <family val="1"/>
        <charset val="204"/>
      </rPr>
      <t xml:space="preserve"> (руб.)</t>
    </r>
  </si>
  <si>
    <t>ДетИгрКомпл "Щхуна"</t>
  </si>
  <si>
    <t>Балансир</t>
  </si>
  <si>
    <t>Игр.модуль "Паровозик"</t>
  </si>
  <si>
    <t>Скамейка Пожар. Машина</t>
  </si>
  <si>
    <t>Урна - 4 шт.</t>
  </si>
  <si>
    <t>Скамейки - 4 шт.</t>
  </si>
  <si>
    <t xml:space="preserve">           Виды работ</t>
  </si>
  <si>
    <t>ООО УК            ДЕЗ ВЖР</t>
  </si>
  <si>
    <t xml:space="preserve"> Средства </t>
  </si>
  <si>
    <t>бюджета</t>
  </si>
  <si>
    <t xml:space="preserve"> (руб)</t>
  </si>
  <si>
    <t>Спортивная площадка</t>
  </si>
  <si>
    <t>ООО УК            ДЕЗ ЦЖР</t>
  </si>
  <si>
    <t>ООО УК           Сервис-3</t>
  </si>
  <si>
    <t xml:space="preserve"> асфальтовое покрытие,</t>
  </si>
  <si>
    <t xml:space="preserve"> резиновой покрыитие</t>
  </si>
  <si>
    <t>водоотводной лоток с решетками</t>
  </si>
  <si>
    <t>огражд-е сеткой рабица</t>
  </si>
  <si>
    <t>ворота для минифутбола с сетками</t>
  </si>
  <si>
    <t>стойки волейбольные с сетками</t>
  </si>
  <si>
    <t>баскетбол. щит с сеткой</t>
  </si>
  <si>
    <t xml:space="preserve">         Объем работ</t>
  </si>
  <si>
    <t>4 353,0  кв.м.</t>
  </si>
  <si>
    <t>7 851,0  кв.м.</t>
  </si>
  <si>
    <t>1 580,0 кв.м.</t>
  </si>
  <si>
    <t xml:space="preserve">4 000,0 кв.м. </t>
  </si>
  <si>
    <t xml:space="preserve">3 189,0 кв.м. </t>
  </si>
  <si>
    <t xml:space="preserve">1 843.0 кв.м. </t>
  </si>
  <si>
    <t xml:space="preserve">3 173,3 кв. м. </t>
  </si>
  <si>
    <t>Песочный дворик                          с горкой "Коралл"</t>
  </si>
  <si>
    <t xml:space="preserve">ООО УК      ДЕЗ ЦЖР      </t>
  </si>
  <si>
    <t>ООО УК "РЭУ-8"</t>
  </si>
  <si>
    <t>2  237, 0 кв.м.</t>
  </si>
  <si>
    <t>Асфальтирование проездов,  освещение, установка скамеек, урн</t>
  </si>
  <si>
    <t xml:space="preserve"> Оборудование детской площадки,  озеленение</t>
  </si>
  <si>
    <t xml:space="preserve"> Оборудование детской площадки,  озеленение, оборудование автопарковок</t>
  </si>
  <si>
    <t>Спортивная площадка. Оборудование автопарковок</t>
  </si>
  <si>
    <t xml:space="preserve"> Оборудование детской площадки,  оборудование автопарковок</t>
  </si>
  <si>
    <t>Установка скамеек, урн</t>
  </si>
  <si>
    <t xml:space="preserve">  Оборудование детской площадки,  озеленение</t>
  </si>
  <si>
    <t>Асфальтирование проездов, установка скамеек, урн</t>
  </si>
  <si>
    <t>Асфальтирование проездов,  установка скамеек, урн</t>
  </si>
  <si>
    <t xml:space="preserve"> Асфальтовое покрытие,</t>
  </si>
  <si>
    <t xml:space="preserve"> Проект плана выполнения работ по  комплексному благоустройству                                                (согласно заявкам УК / ТСЖ/ ТСН)  в  2017 году</t>
  </si>
  <si>
    <t>Детский игровой комплекс (ДИК)"Мини"</t>
  </si>
  <si>
    <t>Оборудование автопарковок</t>
  </si>
  <si>
    <t>Подвеска качели с резиновым сиденьем</t>
  </si>
  <si>
    <t>Качели на метал-ких стойках</t>
  </si>
  <si>
    <t>ограждение сеткой рабица</t>
  </si>
  <si>
    <t>баскетб-ный щит с сеткой</t>
  </si>
  <si>
    <t>Асфальтирование проездов,   установка скамеек, урн</t>
  </si>
  <si>
    <t>улица  Энергетиков, 53</t>
  </si>
  <si>
    <t>улица Энергетиков, 55</t>
  </si>
  <si>
    <t>улица . Ленинградская, 10А</t>
  </si>
  <si>
    <t xml:space="preserve">улица  Привокзальная, 26, </t>
  </si>
  <si>
    <t>улица  Привокзальная, 28</t>
  </si>
  <si>
    <t>улица   Григория Кукуевицкого,  д. 6/3</t>
  </si>
  <si>
    <t>улица  50 лет ВЛКСМ, 6 Б</t>
  </si>
  <si>
    <t>проспект  Ленина, 53</t>
  </si>
  <si>
    <t>проспект  Ленина, 32</t>
  </si>
  <si>
    <t>проспект   Мира, 5</t>
  </si>
  <si>
    <t>проспект   Мира,  7</t>
  </si>
  <si>
    <t>проспект   Пролетарский,                       д.  8, 8/1, 8/2</t>
  </si>
  <si>
    <t xml:space="preserve">улица  Островского, 10, </t>
  </si>
  <si>
    <t>улица  Островского,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</si>
</sst>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9" fontId="6" fillId="0" borderId="0" applyFont="0" applyFill="0" applyBorder="0" applyAlignment="0" applyProtection="0"/>
  </cellStyleXfs>
  <cellXfs count="100">
    <xf numFmtId="0" fontId="0" fillId="0" borderId="0" xfId="0"/>
    <xf numFmtId="0" fontId="1" fillId="3" borderId="1" xfId="0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/>
    <xf numFmtId="0" fontId="1" fillId="3" borderId="1" xfId="0" applyFont="1" applyFill="1" applyBorder="1"/>
    <xf numFmtId="0" fontId="1" fillId="0" borderId="6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0" fillId="0" borderId="6" xfId="0" applyBorder="1"/>
    <xf numFmtId="0" fontId="7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0" fillId="0" borderId="3" xfId="0" applyBorder="1"/>
    <xf numFmtId="3" fontId="1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5" fillId="0" borderId="3" xfId="0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8" fillId="3" borderId="1" xfId="0" applyFont="1" applyFill="1" applyBorder="1"/>
    <xf numFmtId="0" fontId="8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/>
    </xf>
    <xf numFmtId="0" fontId="0" fillId="0" borderId="5" xfId="0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1" fillId="4" borderId="6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vertical="center"/>
    </xf>
    <xf numFmtId="0" fontId="8" fillId="4" borderId="6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3" fontId="1" fillId="4" borderId="3" xfId="0" applyNumberFormat="1" applyFont="1" applyFill="1" applyBorder="1" applyAlignment="1">
      <alignment vertical="center"/>
    </xf>
    <xf numFmtId="3" fontId="1" fillId="4" borderId="6" xfId="0" applyNumberFormat="1" applyFont="1" applyFill="1" applyBorder="1" applyAlignment="1">
      <alignment vertical="center"/>
    </xf>
    <xf numFmtId="3" fontId="1" fillId="4" borderId="2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4" fontId="1" fillId="4" borderId="3" xfId="0" applyNumberFormat="1" applyFont="1" applyFill="1" applyBorder="1" applyAlignment="1">
      <alignment horizontal="center" vertical="center"/>
    </xf>
    <xf numFmtId="4" fontId="1" fillId="4" borderId="6" xfId="0" applyNumberFormat="1" applyFont="1" applyFill="1" applyBorder="1" applyAlignment="1">
      <alignment horizontal="center" vertical="center"/>
    </xf>
    <xf numFmtId="4" fontId="1" fillId="4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4" fontId="1" fillId="4" borderId="6" xfId="0" applyNumberFormat="1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center" vertical="center" wrapText="1"/>
    </xf>
    <xf numFmtId="4" fontId="1" fillId="4" borderId="3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</cellXfs>
  <cellStyles count="3">
    <cellStyle name="Excel Built-in Normal" xfId="1"/>
    <cellStyle name="Обычный" xfId="0" builtinId="0"/>
    <cellStyle name="Процентный 2" xfId="2"/>
  </cellStyles>
  <dxfs count="0"/>
  <tableStyles count="0" defaultTableStyle="TableStyleMedium2" defaultPivotStyle="PivotStyleLight16"/>
  <colors>
    <mruColors>
      <color rgb="FF00FFCC"/>
      <color rgb="FF5DB2C3"/>
      <color rgb="FF8B9495"/>
      <color rgb="FF66FF99"/>
      <color rgb="FFFF00FF"/>
      <color rgb="FFC20E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A52" workbookViewId="0">
      <selection activeCell="I36" sqref="I36"/>
    </sheetView>
  </sheetViews>
  <sheetFormatPr defaultRowHeight="12.75" x14ac:dyDescent="0.2"/>
  <cols>
    <col min="1" max="1" width="11.5703125" customWidth="1"/>
    <col min="2" max="2" width="7.140625" customWidth="1"/>
    <col min="3" max="3" width="30.28515625" customWidth="1"/>
    <col min="4" max="4" width="22.7109375" customWidth="1"/>
    <col min="5" max="5" width="26.140625" customWidth="1"/>
    <col min="6" max="6" width="0.140625" hidden="1" customWidth="1"/>
    <col min="7" max="7" width="3.42578125" hidden="1" customWidth="1"/>
  </cols>
  <sheetData>
    <row r="1" spans="1:7" ht="33.75" customHeight="1" x14ac:dyDescent="0.25">
      <c r="A1" s="91" t="s">
        <v>55</v>
      </c>
      <c r="B1" s="91"/>
      <c r="C1" s="91"/>
      <c r="D1" s="91"/>
      <c r="E1" s="91"/>
      <c r="F1" s="91"/>
      <c r="G1" s="91"/>
    </row>
    <row r="2" spans="1:7" ht="9.75" customHeight="1" x14ac:dyDescent="0.25">
      <c r="A2" s="42"/>
      <c r="B2" s="42"/>
      <c r="C2" s="42"/>
      <c r="D2" s="42"/>
      <c r="E2" s="42"/>
      <c r="F2" s="42"/>
    </row>
    <row r="3" spans="1:7" ht="0.75" customHeight="1" x14ac:dyDescent="0.25">
      <c r="A3" s="22"/>
      <c r="B3" s="22"/>
      <c r="C3" s="22"/>
      <c r="D3" s="23"/>
      <c r="E3" s="23"/>
      <c r="F3" s="92" t="s">
        <v>11</v>
      </c>
      <c r="G3" s="19"/>
    </row>
    <row r="4" spans="1:7" ht="9.75" customHeight="1" x14ac:dyDescent="0.25">
      <c r="A4" s="16"/>
      <c r="C4" s="16"/>
      <c r="D4" s="24"/>
      <c r="E4" s="24"/>
      <c r="F4" s="92"/>
      <c r="G4" s="7" t="s">
        <v>20</v>
      </c>
    </row>
    <row r="5" spans="1:7" ht="18.75" customHeight="1" x14ac:dyDescent="0.25">
      <c r="A5" s="69" t="s">
        <v>2</v>
      </c>
      <c r="B5" s="24" t="s">
        <v>0</v>
      </c>
      <c r="C5" s="69" t="s">
        <v>1</v>
      </c>
      <c r="D5" s="24" t="s">
        <v>18</v>
      </c>
      <c r="E5" s="24" t="s">
        <v>33</v>
      </c>
      <c r="F5" s="92"/>
      <c r="G5" s="7" t="s">
        <v>21</v>
      </c>
    </row>
    <row r="6" spans="1:7" ht="9" customHeight="1" x14ac:dyDescent="0.2">
      <c r="A6" s="70"/>
      <c r="B6" s="25"/>
      <c r="C6" s="70"/>
      <c r="D6" s="25"/>
      <c r="E6" s="25"/>
      <c r="F6" s="92"/>
      <c r="G6" s="21" t="s">
        <v>22</v>
      </c>
    </row>
    <row r="7" spans="1:7" ht="15" x14ac:dyDescent="0.2">
      <c r="A7" s="44">
        <v>1</v>
      </c>
      <c r="B7" s="44">
        <v>1</v>
      </c>
      <c r="C7" s="44">
        <v>2</v>
      </c>
      <c r="D7" s="49">
        <v>3</v>
      </c>
      <c r="E7" s="49">
        <v>4</v>
      </c>
      <c r="F7" s="20">
        <v>5</v>
      </c>
      <c r="G7" s="12">
        <v>7</v>
      </c>
    </row>
    <row r="8" spans="1:7" ht="46.5" customHeight="1" x14ac:dyDescent="0.25">
      <c r="A8" s="78" t="s">
        <v>19</v>
      </c>
      <c r="B8" s="54"/>
      <c r="C8" s="51"/>
      <c r="D8" s="18" t="s">
        <v>45</v>
      </c>
      <c r="E8" s="31" t="s">
        <v>34</v>
      </c>
      <c r="F8" s="32">
        <v>11100150</v>
      </c>
      <c r="G8" s="33">
        <f>F8*0.8</f>
        <v>8880120</v>
      </c>
    </row>
    <row r="9" spans="1:7" ht="27" x14ac:dyDescent="0.2">
      <c r="A9" s="79"/>
      <c r="B9" s="55"/>
      <c r="C9" s="52"/>
      <c r="D9" s="81" t="s">
        <v>47</v>
      </c>
      <c r="E9" s="9" t="s">
        <v>56</v>
      </c>
      <c r="F9" s="93">
        <v>388958</v>
      </c>
      <c r="G9" s="93">
        <v>388959</v>
      </c>
    </row>
    <row r="10" spans="1:7" ht="13.5" customHeight="1" x14ac:dyDescent="0.2">
      <c r="A10" s="79"/>
      <c r="B10" s="55"/>
      <c r="C10" s="52"/>
      <c r="D10" s="81"/>
      <c r="E10" s="10" t="s">
        <v>4</v>
      </c>
      <c r="F10" s="93"/>
      <c r="G10" s="93"/>
    </row>
    <row r="11" spans="1:7" ht="21" customHeight="1" x14ac:dyDescent="0.2">
      <c r="A11" s="79"/>
      <c r="B11" s="55"/>
      <c r="C11" s="52"/>
      <c r="D11" s="81"/>
      <c r="E11" s="17" t="s">
        <v>59</v>
      </c>
      <c r="F11" s="93"/>
      <c r="G11" s="93"/>
    </row>
    <row r="12" spans="1:7" ht="27" customHeight="1" x14ac:dyDescent="0.2">
      <c r="A12" s="79"/>
      <c r="B12" s="50">
        <v>1</v>
      </c>
      <c r="C12" s="52" t="s">
        <v>63</v>
      </c>
      <c r="D12" s="81"/>
      <c r="E12" s="8" t="s">
        <v>58</v>
      </c>
      <c r="F12" s="93"/>
      <c r="G12" s="93"/>
    </row>
    <row r="13" spans="1:7" ht="1.5" customHeight="1" x14ac:dyDescent="0.2">
      <c r="A13" s="79"/>
      <c r="B13" s="50"/>
      <c r="C13" s="52"/>
      <c r="D13" s="67"/>
      <c r="E13" s="9"/>
      <c r="F13" s="94"/>
      <c r="G13" s="94"/>
    </row>
    <row r="14" spans="1:7" ht="16.5" customHeight="1" x14ac:dyDescent="0.2">
      <c r="A14" s="79"/>
      <c r="B14" s="50"/>
      <c r="C14" s="52"/>
      <c r="D14" s="71" t="s">
        <v>23</v>
      </c>
      <c r="E14" s="30" t="s">
        <v>54</v>
      </c>
      <c r="F14" s="95">
        <v>2710439</v>
      </c>
      <c r="G14" s="95">
        <v>2710439</v>
      </c>
    </row>
    <row r="15" spans="1:7" ht="15" customHeight="1" x14ac:dyDescent="0.2">
      <c r="A15" s="79"/>
      <c r="B15" s="50">
        <v>2</v>
      </c>
      <c r="C15" s="52" t="s">
        <v>64</v>
      </c>
      <c r="D15" s="71"/>
      <c r="E15" s="30" t="s">
        <v>27</v>
      </c>
      <c r="F15" s="93"/>
      <c r="G15" s="93"/>
    </row>
    <row r="16" spans="1:7" ht="30" x14ac:dyDescent="0.2">
      <c r="A16" s="79"/>
      <c r="B16" s="55"/>
      <c r="C16" s="52"/>
      <c r="D16" s="71"/>
      <c r="E16" s="30" t="s">
        <v>28</v>
      </c>
      <c r="F16" s="93"/>
      <c r="G16" s="93"/>
    </row>
    <row r="17" spans="1:7" ht="15" customHeight="1" x14ac:dyDescent="0.2">
      <c r="A17" s="79"/>
      <c r="B17" s="55"/>
      <c r="C17" s="52"/>
      <c r="D17" s="71"/>
      <c r="E17" s="30" t="s">
        <v>60</v>
      </c>
      <c r="F17" s="93"/>
      <c r="G17" s="93"/>
    </row>
    <row r="18" spans="1:7" ht="30" x14ac:dyDescent="0.2">
      <c r="A18" s="79"/>
      <c r="B18" s="55"/>
      <c r="C18" s="52"/>
      <c r="D18" s="71"/>
      <c r="E18" s="30" t="s">
        <v>30</v>
      </c>
      <c r="F18" s="93"/>
      <c r="G18" s="93"/>
    </row>
    <row r="19" spans="1:7" ht="30" x14ac:dyDescent="0.2">
      <c r="A19" s="79"/>
      <c r="B19" s="55"/>
      <c r="C19" s="52"/>
      <c r="D19" s="71"/>
      <c r="E19" s="30" t="s">
        <v>31</v>
      </c>
      <c r="F19" s="93"/>
      <c r="G19" s="93"/>
    </row>
    <row r="20" spans="1:7" ht="21.75" customHeight="1" x14ac:dyDescent="0.2">
      <c r="A20" s="80"/>
      <c r="B20" s="56"/>
      <c r="C20" s="53"/>
      <c r="D20" s="65"/>
      <c r="E20" s="30" t="s">
        <v>32</v>
      </c>
      <c r="F20" s="94"/>
      <c r="G20" s="94"/>
    </row>
    <row r="21" spans="1:7" ht="10.5" customHeight="1" x14ac:dyDescent="0.25">
      <c r="A21" s="6"/>
      <c r="B21" s="6"/>
      <c r="C21" s="26"/>
      <c r="D21" s="1"/>
      <c r="E21" s="6"/>
      <c r="F21" s="3">
        <f>F8+F9+F14</f>
        <v>14199547</v>
      </c>
      <c r="G21" s="3">
        <f>G8+G9+G14</f>
        <v>11979518</v>
      </c>
    </row>
    <row r="22" spans="1:7" ht="12.75" customHeight="1" x14ac:dyDescent="0.2">
      <c r="A22" s="78" t="s">
        <v>19</v>
      </c>
      <c r="B22" s="64">
        <v>3</v>
      </c>
      <c r="C22" s="96" t="s">
        <v>74</v>
      </c>
      <c r="D22" s="62" t="s">
        <v>45</v>
      </c>
      <c r="E22" s="85" t="s">
        <v>35</v>
      </c>
      <c r="F22" s="75">
        <v>22812300</v>
      </c>
      <c r="G22" s="89">
        <f>F22*0.8</f>
        <v>18249840</v>
      </c>
    </row>
    <row r="23" spans="1:7" ht="15.75" customHeight="1" x14ac:dyDescent="0.2">
      <c r="A23" s="79"/>
      <c r="B23" s="71"/>
      <c r="C23" s="97"/>
      <c r="D23" s="63"/>
      <c r="E23" s="86"/>
      <c r="F23" s="77"/>
      <c r="G23" s="90"/>
    </row>
    <row r="24" spans="1:7" ht="30" x14ac:dyDescent="0.25">
      <c r="A24" s="79"/>
      <c r="B24" s="71"/>
      <c r="C24" s="97"/>
      <c r="D24" s="66" t="s">
        <v>46</v>
      </c>
      <c r="E24" s="2" t="s">
        <v>41</v>
      </c>
      <c r="F24" s="43">
        <v>214471</v>
      </c>
      <c r="G24" s="43">
        <v>214471</v>
      </c>
    </row>
    <row r="25" spans="1:7" ht="15" customHeight="1" x14ac:dyDescent="0.25">
      <c r="A25" s="79"/>
      <c r="B25" s="71"/>
      <c r="C25" s="97"/>
      <c r="D25" s="81"/>
      <c r="E25" s="14" t="s">
        <v>7</v>
      </c>
      <c r="F25" s="43"/>
      <c r="G25" s="35"/>
    </row>
    <row r="26" spans="1:7" ht="15" customHeight="1" x14ac:dyDescent="0.2">
      <c r="A26" s="79"/>
      <c r="B26" s="71"/>
      <c r="C26" s="97"/>
      <c r="D26" s="66" t="s">
        <v>48</v>
      </c>
      <c r="E26" s="30" t="s">
        <v>26</v>
      </c>
      <c r="F26" s="75">
        <v>2700439</v>
      </c>
      <c r="G26" s="75">
        <v>2700439</v>
      </c>
    </row>
    <row r="27" spans="1:7" ht="15" customHeight="1" x14ac:dyDescent="0.2">
      <c r="A27" s="79"/>
      <c r="B27" s="71"/>
      <c r="C27" s="97"/>
      <c r="D27" s="81"/>
      <c r="E27" s="30" t="s">
        <v>27</v>
      </c>
      <c r="F27" s="76"/>
      <c r="G27" s="76"/>
    </row>
    <row r="28" spans="1:7" ht="30" x14ac:dyDescent="0.2">
      <c r="A28" s="79"/>
      <c r="B28" s="71"/>
      <c r="C28" s="97"/>
      <c r="D28" s="81"/>
      <c r="E28" s="30" t="s">
        <v>28</v>
      </c>
      <c r="F28" s="76"/>
      <c r="G28" s="76"/>
    </row>
    <row r="29" spans="1:7" ht="15" customHeight="1" x14ac:dyDescent="0.2">
      <c r="A29" s="79"/>
      <c r="B29" s="71"/>
      <c r="C29" s="97"/>
      <c r="D29" s="81"/>
      <c r="E29" s="30" t="s">
        <v>29</v>
      </c>
      <c r="F29" s="76"/>
      <c r="G29" s="76"/>
    </row>
    <row r="30" spans="1:7" ht="30" x14ac:dyDescent="0.2">
      <c r="A30" s="79"/>
      <c r="B30" s="71"/>
      <c r="C30" s="97"/>
      <c r="D30" s="81"/>
      <c r="E30" s="30" t="s">
        <v>30</v>
      </c>
      <c r="F30" s="76"/>
      <c r="G30" s="76"/>
    </row>
    <row r="31" spans="1:7" ht="30" x14ac:dyDescent="0.2">
      <c r="A31" s="79"/>
      <c r="B31" s="71"/>
      <c r="C31" s="97"/>
      <c r="D31" s="81"/>
      <c r="E31" s="30" t="s">
        <v>31</v>
      </c>
      <c r="F31" s="76"/>
      <c r="G31" s="76"/>
    </row>
    <row r="32" spans="1:7" ht="22.5" customHeight="1" x14ac:dyDescent="0.2">
      <c r="A32" s="80"/>
      <c r="B32" s="65"/>
      <c r="C32" s="98"/>
      <c r="D32" s="67"/>
      <c r="E32" s="30" t="s">
        <v>61</v>
      </c>
      <c r="F32" s="77"/>
      <c r="G32" s="77"/>
    </row>
    <row r="33" spans="1:7" ht="8.25" customHeight="1" x14ac:dyDescent="0.25">
      <c r="A33" s="6"/>
      <c r="B33" s="6"/>
      <c r="C33" s="26"/>
      <c r="D33" s="1"/>
      <c r="E33" s="6"/>
      <c r="F33" s="3">
        <f>F22+F24+F26</f>
        <v>25727210</v>
      </c>
      <c r="G33" s="3">
        <f>G22+G24+G26</f>
        <v>21164750</v>
      </c>
    </row>
    <row r="34" spans="1:7" ht="44.25" customHeight="1" x14ac:dyDescent="0.25">
      <c r="A34" s="78" t="s">
        <v>24</v>
      </c>
      <c r="B34" s="64">
        <v>4</v>
      </c>
      <c r="C34" s="72" t="s">
        <v>65</v>
      </c>
      <c r="D34" s="18" t="s">
        <v>53</v>
      </c>
      <c r="E34" s="36" t="s">
        <v>36</v>
      </c>
      <c r="F34" s="32">
        <v>3950000</v>
      </c>
      <c r="G34" s="32">
        <f>F34*0.8</f>
        <v>3160000</v>
      </c>
    </row>
    <row r="35" spans="1:7" ht="15" x14ac:dyDescent="0.25">
      <c r="A35" s="79"/>
      <c r="B35" s="71"/>
      <c r="C35" s="73"/>
      <c r="D35" s="66" t="s">
        <v>49</v>
      </c>
      <c r="E35" s="11" t="s">
        <v>8</v>
      </c>
      <c r="F35" s="75">
        <v>166624.73000000001</v>
      </c>
      <c r="G35" s="82">
        <v>166624.73000000001</v>
      </c>
    </row>
    <row r="36" spans="1:7" ht="15" x14ac:dyDescent="0.25">
      <c r="A36" s="79"/>
      <c r="B36" s="71"/>
      <c r="C36" s="73"/>
      <c r="D36" s="81"/>
      <c r="E36" s="15" t="s">
        <v>10</v>
      </c>
      <c r="F36" s="76"/>
      <c r="G36" s="83"/>
    </row>
    <row r="37" spans="1:7" ht="15" x14ac:dyDescent="0.25">
      <c r="A37" s="79"/>
      <c r="B37" s="71"/>
      <c r="C37" s="73"/>
      <c r="D37" s="81"/>
      <c r="E37" s="15" t="s">
        <v>6</v>
      </c>
      <c r="F37" s="76"/>
      <c r="G37" s="83"/>
    </row>
    <row r="38" spans="1:7" ht="13.5" x14ac:dyDescent="0.2">
      <c r="A38" s="79"/>
      <c r="B38" s="71"/>
      <c r="C38" s="73"/>
      <c r="D38" s="81"/>
      <c r="E38" s="9" t="s">
        <v>7</v>
      </c>
      <c r="F38" s="77"/>
      <c r="G38" s="84"/>
    </row>
    <row r="39" spans="1:7" ht="10.5" customHeight="1" x14ac:dyDescent="0.25">
      <c r="A39" s="6"/>
      <c r="B39" s="6"/>
      <c r="C39" s="26"/>
      <c r="D39" s="1"/>
      <c r="E39" s="6"/>
      <c r="F39" s="3">
        <f>F34+F35</f>
        <v>4116624.73</v>
      </c>
      <c r="G39" s="3">
        <f>G34+G35</f>
        <v>3326624.73</v>
      </c>
    </row>
    <row r="40" spans="1:7" ht="45" x14ac:dyDescent="0.25">
      <c r="A40" s="78" t="s">
        <v>24</v>
      </c>
      <c r="B40" s="45">
        <v>5</v>
      </c>
      <c r="C40" s="51" t="s">
        <v>66</v>
      </c>
      <c r="D40" s="18" t="s">
        <v>52</v>
      </c>
      <c r="E40" s="85" t="s">
        <v>37</v>
      </c>
      <c r="F40" s="75">
        <v>10000000</v>
      </c>
      <c r="G40" s="87">
        <f>F40*0.8</f>
        <v>8000000</v>
      </c>
    </row>
    <row r="41" spans="1:7" ht="30" x14ac:dyDescent="0.25">
      <c r="A41" s="80"/>
      <c r="B41" s="47">
        <v>6</v>
      </c>
      <c r="C41" s="53" t="s">
        <v>67</v>
      </c>
      <c r="D41" s="18" t="s">
        <v>57</v>
      </c>
      <c r="E41" s="86"/>
      <c r="F41" s="77"/>
      <c r="G41" s="88"/>
    </row>
    <row r="42" spans="1:7" ht="8.25" customHeight="1" x14ac:dyDescent="0.25">
      <c r="A42" s="6"/>
      <c r="B42" s="6"/>
      <c r="C42" s="26"/>
      <c r="D42" s="1"/>
      <c r="E42" s="6"/>
      <c r="F42" s="3">
        <f>F40+I42</f>
        <v>10000000</v>
      </c>
      <c r="G42" s="3">
        <f>G40</f>
        <v>8000000</v>
      </c>
    </row>
    <row r="43" spans="1:7" ht="45" customHeight="1" x14ac:dyDescent="0.25">
      <c r="A43" s="78" t="s">
        <v>25</v>
      </c>
      <c r="B43" s="57"/>
      <c r="C43" s="51"/>
      <c r="D43" s="18" t="s">
        <v>53</v>
      </c>
      <c r="E43" s="32" t="s">
        <v>38</v>
      </c>
      <c r="F43" s="32">
        <v>8828980</v>
      </c>
      <c r="G43" s="33">
        <f>F43*0.8</f>
        <v>7063184</v>
      </c>
    </row>
    <row r="44" spans="1:7" ht="15" customHeight="1" x14ac:dyDescent="0.25">
      <c r="A44" s="79"/>
      <c r="B44" s="58"/>
      <c r="C44" s="52"/>
      <c r="D44" s="66" t="s">
        <v>46</v>
      </c>
      <c r="E44" s="4" t="s">
        <v>5</v>
      </c>
      <c r="F44" s="75">
        <v>1401519</v>
      </c>
      <c r="G44" s="75">
        <v>1401519</v>
      </c>
    </row>
    <row r="45" spans="1:7" ht="15" customHeight="1" x14ac:dyDescent="0.25">
      <c r="A45" s="79"/>
      <c r="B45" s="46">
        <v>7</v>
      </c>
      <c r="C45" s="52" t="s">
        <v>75</v>
      </c>
      <c r="D45" s="81"/>
      <c r="E45" s="4" t="s">
        <v>13</v>
      </c>
      <c r="F45" s="76"/>
      <c r="G45" s="76"/>
    </row>
    <row r="46" spans="1:7" ht="13.5" customHeight="1" x14ac:dyDescent="0.2">
      <c r="A46" s="79"/>
      <c r="B46" s="46"/>
      <c r="C46" s="52"/>
      <c r="D46" s="81"/>
      <c r="E46" s="10" t="s">
        <v>9</v>
      </c>
      <c r="F46" s="76"/>
      <c r="G46" s="76"/>
    </row>
    <row r="47" spans="1:7" ht="13.5" customHeight="1" x14ac:dyDescent="0.2">
      <c r="A47" s="79"/>
      <c r="B47" s="46">
        <v>8</v>
      </c>
      <c r="C47" s="52" t="s">
        <v>76</v>
      </c>
      <c r="D47" s="81"/>
      <c r="E47" s="10" t="s">
        <v>3</v>
      </c>
      <c r="F47" s="76"/>
      <c r="G47" s="76"/>
    </row>
    <row r="48" spans="1:7" ht="15" customHeight="1" x14ac:dyDescent="0.25">
      <c r="A48" s="79"/>
      <c r="B48" s="58"/>
      <c r="C48" s="52"/>
      <c r="D48" s="81"/>
      <c r="E48" s="4" t="s">
        <v>14</v>
      </c>
      <c r="F48" s="76"/>
      <c r="G48" s="76"/>
    </row>
    <row r="49" spans="1:7" ht="13.5" customHeight="1" x14ac:dyDescent="0.2">
      <c r="A49" s="79"/>
      <c r="B49" s="58"/>
      <c r="C49" s="52"/>
      <c r="D49" s="81"/>
      <c r="E49" s="10" t="s">
        <v>15</v>
      </c>
      <c r="F49" s="76"/>
      <c r="G49" s="76"/>
    </row>
    <row r="50" spans="1:7" ht="13.5" customHeight="1" x14ac:dyDescent="0.2">
      <c r="A50" s="79"/>
      <c r="B50" s="58"/>
      <c r="C50" s="52"/>
      <c r="D50" s="81"/>
      <c r="E50" s="10" t="s">
        <v>17</v>
      </c>
      <c r="F50" s="76"/>
      <c r="G50" s="76"/>
    </row>
    <row r="51" spans="1:7" ht="13.5" customHeight="1" x14ac:dyDescent="0.2">
      <c r="A51" s="79"/>
      <c r="B51" s="58"/>
      <c r="C51" s="52"/>
      <c r="D51" s="81"/>
      <c r="E51" s="10" t="s">
        <v>16</v>
      </c>
      <c r="F51" s="76"/>
      <c r="G51" s="76"/>
    </row>
    <row r="52" spans="1:7" ht="13.5" customHeight="1" x14ac:dyDescent="0.2">
      <c r="A52" s="80"/>
      <c r="B52" s="40"/>
      <c r="C52" s="53"/>
      <c r="D52" s="67"/>
      <c r="E52" s="9" t="s">
        <v>7</v>
      </c>
      <c r="F52" s="77"/>
      <c r="G52" s="77"/>
    </row>
    <row r="53" spans="1:7" ht="9" customHeight="1" x14ac:dyDescent="0.25">
      <c r="A53" s="6"/>
      <c r="B53" s="6"/>
      <c r="C53" s="26"/>
      <c r="D53" s="1"/>
      <c r="E53" s="6"/>
      <c r="F53" s="3">
        <f>F43+F44</f>
        <v>10230499</v>
      </c>
      <c r="G53" s="3">
        <f>G43+G44</f>
        <v>8464703</v>
      </c>
    </row>
    <row r="54" spans="1:7" ht="18" customHeight="1" x14ac:dyDescent="0.25">
      <c r="A54" s="68" t="s">
        <v>42</v>
      </c>
      <c r="B54" s="64">
        <v>9</v>
      </c>
      <c r="C54" s="72" t="s">
        <v>70</v>
      </c>
      <c r="D54" s="48" t="s">
        <v>50</v>
      </c>
      <c r="E54" s="5"/>
      <c r="F54" s="41">
        <v>376199.27</v>
      </c>
      <c r="G54" s="75">
        <v>1594987</v>
      </c>
    </row>
    <row r="55" spans="1:7" ht="13.5" x14ac:dyDescent="0.2">
      <c r="A55" s="69"/>
      <c r="B55" s="71"/>
      <c r="C55" s="73"/>
      <c r="D55" s="66" t="s">
        <v>51</v>
      </c>
      <c r="E55" s="38" t="s">
        <v>12</v>
      </c>
      <c r="F55" s="75">
        <v>1594987</v>
      </c>
      <c r="G55" s="76"/>
    </row>
    <row r="56" spans="1:7" ht="15" x14ac:dyDescent="0.2">
      <c r="A56" s="70"/>
      <c r="B56" s="40"/>
      <c r="C56" s="74"/>
      <c r="D56" s="67"/>
      <c r="E56" s="17" t="s">
        <v>7</v>
      </c>
      <c r="F56" s="77"/>
      <c r="G56" s="77"/>
    </row>
    <row r="57" spans="1:7" ht="8.25" customHeight="1" x14ac:dyDescent="0.25">
      <c r="A57" s="6"/>
      <c r="B57" s="6"/>
      <c r="C57" s="59"/>
      <c r="D57" s="1"/>
      <c r="E57" s="6"/>
      <c r="F57" s="3">
        <f>F54+F55</f>
        <v>1971186.27</v>
      </c>
      <c r="G57" s="3">
        <f>G54+I55</f>
        <v>1594987</v>
      </c>
    </row>
    <row r="58" spans="1:7" ht="16.5" customHeight="1" x14ac:dyDescent="0.25">
      <c r="A58" s="68" t="s">
        <v>24</v>
      </c>
      <c r="B58" s="64">
        <v>10</v>
      </c>
      <c r="C58" s="96" t="s">
        <v>68</v>
      </c>
      <c r="D58" s="48" t="s">
        <v>50</v>
      </c>
      <c r="E58" s="5"/>
      <c r="F58" s="13">
        <v>13987.55</v>
      </c>
      <c r="G58" s="75">
        <v>186012.45</v>
      </c>
    </row>
    <row r="59" spans="1:7" ht="15" x14ac:dyDescent="0.25">
      <c r="A59" s="69"/>
      <c r="B59" s="71"/>
      <c r="C59" s="97"/>
      <c r="D59" s="66" t="s">
        <v>46</v>
      </c>
      <c r="E59" s="11" t="s">
        <v>5</v>
      </c>
      <c r="F59" s="76">
        <v>186012.45</v>
      </c>
      <c r="G59" s="76"/>
    </row>
    <row r="60" spans="1:7" ht="13.5" x14ac:dyDescent="0.2">
      <c r="A60" s="70"/>
      <c r="B60" s="65"/>
      <c r="C60" s="98"/>
      <c r="D60" s="67"/>
      <c r="E60" s="9" t="s">
        <v>7</v>
      </c>
      <c r="F60" s="77"/>
      <c r="G60" s="77"/>
    </row>
    <row r="61" spans="1:7" ht="9" customHeight="1" x14ac:dyDescent="0.25">
      <c r="A61" s="6"/>
      <c r="B61" s="6"/>
      <c r="C61" s="6"/>
      <c r="D61" s="1"/>
      <c r="E61" s="6"/>
      <c r="F61" s="3">
        <f>F58+F59</f>
        <v>200000</v>
      </c>
      <c r="G61" s="3">
        <f>G58</f>
        <v>186012.45</v>
      </c>
    </row>
    <row r="62" spans="1:7" ht="46.5" customHeight="1" x14ac:dyDescent="0.25">
      <c r="A62" s="37" t="s">
        <v>25</v>
      </c>
      <c r="B62" s="28">
        <v>11</v>
      </c>
      <c r="C62" s="27" t="s">
        <v>71</v>
      </c>
      <c r="D62" s="18" t="s">
        <v>62</v>
      </c>
      <c r="E62" s="28" t="s">
        <v>39</v>
      </c>
      <c r="F62" s="32">
        <v>5390775</v>
      </c>
      <c r="G62" s="33">
        <f>F62*0.8</f>
        <v>4312620</v>
      </c>
    </row>
    <row r="63" spans="1:7" ht="8.25" customHeight="1" x14ac:dyDescent="0.25">
      <c r="A63" s="6"/>
      <c r="B63" s="6"/>
      <c r="C63" s="6"/>
      <c r="D63" s="1"/>
      <c r="E63" s="6"/>
      <c r="F63" s="3">
        <f>F62</f>
        <v>5390775</v>
      </c>
      <c r="G63" s="3">
        <f>G62</f>
        <v>4312620</v>
      </c>
    </row>
    <row r="64" spans="1:7" ht="45" customHeight="1" x14ac:dyDescent="0.25">
      <c r="A64" s="5"/>
      <c r="B64" s="28">
        <v>12</v>
      </c>
      <c r="C64" s="29" t="s">
        <v>69</v>
      </c>
      <c r="D64" s="18" t="s">
        <v>62</v>
      </c>
      <c r="E64" s="34" t="s">
        <v>44</v>
      </c>
      <c r="F64" s="39">
        <v>6543225</v>
      </c>
      <c r="G64" s="32">
        <f>F64*0.8</f>
        <v>5234580</v>
      </c>
    </row>
    <row r="65" spans="1:7" ht="8.25" customHeight="1" x14ac:dyDescent="0.25">
      <c r="A65" s="6"/>
      <c r="B65" s="6"/>
      <c r="C65" s="6"/>
      <c r="D65" s="1"/>
      <c r="E65" s="6"/>
      <c r="F65" s="3">
        <f>F64</f>
        <v>6543225</v>
      </c>
      <c r="G65" s="3">
        <f>G64</f>
        <v>5234580</v>
      </c>
    </row>
    <row r="66" spans="1:7" ht="21" customHeight="1" x14ac:dyDescent="0.25">
      <c r="A66" s="66" t="s">
        <v>43</v>
      </c>
      <c r="B66" s="60">
        <v>13</v>
      </c>
      <c r="C66" s="99" t="s">
        <v>72</v>
      </c>
      <c r="D66" s="62" t="s">
        <v>45</v>
      </c>
      <c r="E66" s="64" t="s">
        <v>40</v>
      </c>
      <c r="F66" s="3"/>
      <c r="G66" s="3"/>
    </row>
    <row r="67" spans="1:7" ht="27" customHeight="1" x14ac:dyDescent="0.2">
      <c r="A67" s="67"/>
      <c r="B67" s="61">
        <v>14</v>
      </c>
      <c r="C67" s="99" t="s">
        <v>73</v>
      </c>
      <c r="D67" s="63"/>
      <c r="E67" s="65"/>
      <c r="F67" s="32">
        <v>7610943</v>
      </c>
      <c r="G67" s="33">
        <f>F67*0.8</f>
        <v>6088754.4000000004</v>
      </c>
    </row>
    <row r="68" spans="1:7" ht="9.75" customHeight="1" x14ac:dyDescent="0.25">
      <c r="A68" s="6"/>
      <c r="B68" s="6"/>
      <c r="C68" s="6"/>
      <c r="D68" s="1"/>
      <c r="E68" s="6"/>
      <c r="F68" s="3">
        <f>F67</f>
        <v>7610943</v>
      </c>
      <c r="G68" s="3">
        <f>G67</f>
        <v>6088754.4000000004</v>
      </c>
    </row>
  </sheetData>
  <mergeCells count="51">
    <mergeCell ref="A1:G1"/>
    <mergeCell ref="F3:F6"/>
    <mergeCell ref="A5:A6"/>
    <mergeCell ref="C5:C6"/>
    <mergeCell ref="A8:A20"/>
    <mergeCell ref="D9:D13"/>
    <mergeCell ref="F9:F13"/>
    <mergeCell ref="G9:G13"/>
    <mergeCell ref="D14:D20"/>
    <mergeCell ref="F14:F20"/>
    <mergeCell ref="G14:G20"/>
    <mergeCell ref="A22:A32"/>
    <mergeCell ref="B22:B32"/>
    <mergeCell ref="C22:C32"/>
    <mergeCell ref="D22:D23"/>
    <mergeCell ref="E22:E23"/>
    <mergeCell ref="F22:F23"/>
    <mergeCell ref="G22:G23"/>
    <mergeCell ref="D24:D25"/>
    <mergeCell ref="D26:D32"/>
    <mergeCell ref="F26:F32"/>
    <mergeCell ref="G26:G32"/>
    <mergeCell ref="A43:A52"/>
    <mergeCell ref="D44:D52"/>
    <mergeCell ref="F44:F52"/>
    <mergeCell ref="G44:G52"/>
    <mergeCell ref="G35:G38"/>
    <mergeCell ref="A40:A41"/>
    <mergeCell ref="E40:E41"/>
    <mergeCell ref="F40:F41"/>
    <mergeCell ref="G40:G41"/>
    <mergeCell ref="A34:A38"/>
    <mergeCell ref="B34:B38"/>
    <mergeCell ref="C34:C38"/>
    <mergeCell ref="D35:D38"/>
    <mergeCell ref="F35:F38"/>
    <mergeCell ref="G58:G60"/>
    <mergeCell ref="D59:D60"/>
    <mergeCell ref="F59:F60"/>
    <mergeCell ref="A54:A56"/>
    <mergeCell ref="B54:B55"/>
    <mergeCell ref="C54:C56"/>
    <mergeCell ref="G54:G56"/>
    <mergeCell ref="D55:D56"/>
    <mergeCell ref="F55:F56"/>
    <mergeCell ref="D66:D67"/>
    <mergeCell ref="E66:E67"/>
    <mergeCell ref="A66:A67"/>
    <mergeCell ref="A58:A60"/>
    <mergeCell ref="B58:B60"/>
    <mergeCell ref="C58:C60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МКД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В.В.</dc:creator>
  <cp:lastModifiedBy>Тришина Валентина Васильевна</cp:lastModifiedBy>
  <cp:lastPrinted>2017-04-17T07:22:05Z</cp:lastPrinted>
  <dcterms:created xsi:type="dcterms:W3CDTF">2011-03-25T06:59:41Z</dcterms:created>
  <dcterms:modified xsi:type="dcterms:W3CDTF">2017-04-17T07:23:33Z</dcterms:modified>
</cp:coreProperties>
</file>