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000"/>
  </bookViews>
  <sheets>
    <sheet name="последний вариант" sheetId="1" r:id="rId1"/>
  </sheets>
  <definedNames>
    <definedName name="Z_01819407_0A74_4173_A481_566DF8ED0395_.wvu.PrintArea" localSheetId="0" hidden="1">'последний вариант'!$A$1:$J$42</definedName>
    <definedName name="Z_01819407_0A74_4173_A481_566DF8ED0395_.wvu.PrintTitles" localSheetId="0" hidden="1">'последний вариант'!$8:$9</definedName>
    <definedName name="Z_1E26D208_F040_4D33_B95D_1DCB22A8EC4E_.wvu.PrintArea" localSheetId="0" hidden="1">'последний вариант'!$A$1:$J$43</definedName>
    <definedName name="Z_1FFD0719_1599_4775_A030_2CFDA6530D64_.wvu.PrintArea" localSheetId="0" hidden="1">'последний вариант'!$A$1:$I$42</definedName>
    <definedName name="Z_1FFD0719_1599_4775_A030_2CFDA6530D64_.wvu.PrintTitles" localSheetId="0" hidden="1">'последний вариант'!$8:$9</definedName>
    <definedName name="Z_2430C539_AC3B_42B5_AB2B_7569E7DC79B9_.wvu.PrintArea" localSheetId="0" hidden="1">'последний вариант'!$A$1:$J$42</definedName>
    <definedName name="Z_2430C539_AC3B_42B5_AB2B_7569E7DC79B9_.wvu.PrintTitles" localSheetId="0" hidden="1">'последний вариант'!$8:$9</definedName>
    <definedName name="Z_353CCF9C_00F7_49C6_8E4D_D582B2AC8B80_.wvu.PrintArea" localSheetId="0" hidden="1">'последний вариант'!$A$1:$J$43</definedName>
    <definedName name="Z_50EAB5D8_E157_43B2_BA39_4C41746FD6A6_.wvu.PrintArea" localSheetId="0" hidden="1">'последний вариант'!$A$1:$J$42</definedName>
    <definedName name="Z_50EAB5D8_E157_43B2_BA39_4C41746FD6A6_.wvu.PrintTitles" localSheetId="0" hidden="1">'последний вариант'!$8:$9</definedName>
    <definedName name="Z_576918AB_5083_4613_8CD7_9D3633655F6F_.wvu.PrintArea" localSheetId="0" hidden="1">'последний вариант'!$A$1:$I$42</definedName>
    <definedName name="Z_576918AB_5083_4613_8CD7_9D3633655F6F_.wvu.PrintTitles" localSheetId="0" hidden="1">'последний вариант'!$8:$9</definedName>
    <definedName name="Z_60102900_E3F1_4329_AC30_2A63305E6794_.wvu.Cols" localSheetId="0" hidden="1">'последний вариант'!#REF!</definedName>
    <definedName name="Z_60102900_E3F1_4329_AC30_2A63305E6794_.wvu.PrintArea" localSheetId="0" hidden="1">'последний вариант'!$A$1:$J$43</definedName>
    <definedName name="Z_60102900_E3F1_4329_AC30_2A63305E6794_.wvu.PrintTitles" localSheetId="0" hidden="1">'последний вариант'!$8:$9</definedName>
    <definedName name="Z_60102900_E3F1_4329_AC30_2A63305E6794_.wvu.Rows" localSheetId="0" hidden="1">'последний вариант'!$9:$9</definedName>
    <definedName name="Z_A4EA716F_6D74_47BD_B999_F239E1DBAF92_.wvu.PrintArea" localSheetId="0" hidden="1">'последний вариант'!$A$1:$J$42</definedName>
    <definedName name="Z_A4EA716F_6D74_47BD_B999_F239E1DBAF92_.wvu.PrintTitles" localSheetId="0" hidden="1">'последний вариант'!$8:$9</definedName>
    <definedName name="Z_A745643F_D1E0_48E0_8F50_AB8E28F37E8F_.wvu.PrintArea" localSheetId="0" hidden="1">'последний вариант'!$A$1:$J$43</definedName>
    <definedName name="Z_AB3EDB28_6B13_460F_A9FE_DBEAED627A09_.wvu.PrintArea" localSheetId="0" hidden="1">'последний вариант'!$A$1:$J$42</definedName>
    <definedName name="Z_AB3EDB28_6B13_460F_A9FE_DBEAED627A09_.wvu.PrintTitles" localSheetId="0" hidden="1">'последний вариант'!$8:$9</definedName>
    <definedName name="Z_B78F36EF_63A0_4B89_8873_E24A5004F567_.wvu.PrintArea" localSheetId="0" hidden="1">'последний вариант'!$A$1:$J$43</definedName>
    <definedName name="Z_B78F36EF_63A0_4B89_8873_E24A5004F567_.wvu.PrintTitles" localSheetId="0" hidden="1">'последний вариант'!$8:$9</definedName>
    <definedName name="Z_B78F36EF_63A0_4B89_8873_E24A5004F567_.wvu.Rows" localSheetId="0" hidden="1">'последний вариант'!$2:$2</definedName>
    <definedName name="Z_BE8EC065_5C38_42C7_ADC8_B065896A8878_.wvu.PrintArea" localSheetId="0" hidden="1">'последний вариант'!$A$1:$J$43</definedName>
    <definedName name="Z_CD209D3A_4E6A_4E5F_A583_CDCA6DE5B823_.wvu.PrintArea" localSheetId="0" hidden="1">'последний вариант'!$A$1:$I$42</definedName>
    <definedName name="Z_CD209D3A_4E6A_4E5F_A583_CDCA6DE5B823_.wvu.PrintTitles" localSheetId="0" hidden="1">'последний вариант'!$8:$9</definedName>
    <definedName name="Z_CDB9FB39_7A56_4EF9_890C_174F2763AD52_.wvu.PrintArea" localSheetId="0" hidden="1">'последний вариант'!$A$1:$J$43</definedName>
    <definedName name="Z_DE4DCB25_AC87_4D66_B6D3_9EEA95521BD9_.wvu.PrintArea" localSheetId="0" hidden="1">'последний вариант'!$A$1:$I$42</definedName>
    <definedName name="Z_DE4DCB25_AC87_4D66_B6D3_9EEA95521BD9_.wvu.PrintTitles" localSheetId="0" hidden="1">'последний вариант'!$8:$9</definedName>
    <definedName name="Z_E379F379_F9C6_4D1E_B70E_5A072C5DE947_.wvu.PrintArea" localSheetId="0" hidden="1">'последний вариант'!$A$1:$J$43</definedName>
    <definedName name="_xlnm.Print_Titles" localSheetId="0">'последний вариант'!$8:$9</definedName>
    <definedName name="_xlnm.Print_Area" localSheetId="0">'последний вариант'!$A$1:$J$43</definedName>
  </definedNames>
  <calcPr calcId="144525"/>
  <customWorkbookViews>
    <customWorkbookView name="Минакова Оксана Сергеевна - Личное представление" guid="{A4EA716F-6D74-47BD-B999-F239E1DBAF92}" mergeInterval="0" personalView="1" maximized="1" xWindow="-8" yWindow="-8" windowWidth="1936" windowHeight="1056" activeSheetId="1"/>
    <customWorkbookView name="Шпилева Юлия Михайловна - Личное представление" guid="{60102900-E3F1-4329-AC30-2A63305E6794}" mergeInterval="0" personalView="1" maximized="1" xWindow="-8" yWindow="-8" windowWidth="1936" windowHeight="1056" activeSheetId="1"/>
    <customWorkbookView name="Рудакова Ирина Ивановна - Личное представление" guid="{B78F36EF-63A0-4B89-8873-E24A5004F567}" mergeInterval="0" personalView="1" maximized="1" xWindow="-8" yWindow="-8" windowWidth="1936" windowHeight="1056" activeSheetId="1"/>
    <customWorkbookView name="Зайцева Ирина Ивановна - Личное представление" guid="{01819407-0A74-4173-A481-566DF8ED0395}" mergeInterval="0" personalView="1" maximized="1" xWindow="-8" yWindow="-8" windowWidth="1936" windowHeight="1056" activeSheetId="1"/>
    <customWorkbookView name="Вафина Виктория Васимовна - Личное представление" guid="{2430C539-AC3B-42B5-AB2B-7569E7DC79B9}" mergeInterval="0" personalView="1" maximized="1" xWindow="-8" yWindow="-8" windowWidth="1296" windowHeight="1000" activeSheetId="1"/>
    <customWorkbookView name="Фаткулина Альфия Анваровна - Личное представление" guid="{AB3EDB28-6B13-460F-A9FE-DBEAED627A09}" mergeInterval="0" personalView="1" maximized="1" xWindow="-8" yWindow="-8" windowWidth="1616" windowHeight="876" activeSheetId="1"/>
    <customWorkbookView name="Литвинчук Екатерина Николаевна - Личное представление" guid="{6BF6DDE6-925A-4329-8861-0B60B4DBF723}" mergeInterval="0" personalView="1" maximized="1" xWindow="-8" yWindow="-8" windowWidth="1296" windowHeight="1000" activeSheetId="1"/>
    <customWorkbookView name="hea - Личное представление" guid="{1FFD0719-1599-4775-A030-2CFDA6530D64}" mergeInterval="0" personalView="1" maximized="1" xWindow="1" yWindow="1" windowWidth="1280" windowHeight="499" activeSheetId="1"/>
    <customWorkbookView name="Пуцилло Павел Александрович - Личное представление" guid="{DE4DCB25-AC87-4D66-B6D3-9EEA95521BD9}" mergeInterval="0" personalView="1" maximized="1" windowWidth="1276" windowHeight="799" activeSheetId="1"/>
    <customWorkbookView name="Денисова Евгения Юрьевна - Личное представление" guid="{BAE1EEA8-A272-4700-897C-AF4B1FD5F525}" mergeInterval="0" personalView="1" maximized="1" windowWidth="1261" windowHeight="797" activeSheetId="1"/>
    <customWorkbookView name="Ватагина Анна Анатольевна - Личное представление" guid="{CD209D3A-4E6A-4E5F-A583-CDCA6DE5B823}" mergeInterval="0" personalView="1" maximized="1" xWindow="1" yWindow="1" windowWidth="1280" windowHeight="803" tabRatio="580" activeSheetId="1"/>
    <customWorkbookView name="Мигда Татьяна Юрьевна - Личное представление" guid="{576918AB-5083-4613-8CD7-9D3633655F6F}" mergeInterval="0" personalView="1" maximized="1" xWindow="-8" yWindow="-8" windowWidth="1296" windowHeight="1000" activeSheetId="1"/>
    <customWorkbookView name="Каплунская Анна Александровна - Личное представление" guid="{50EAB5D8-E157-43B2-BA39-4C41746FD6A6}" mergeInterval="0" personalView="1" maximized="1" xWindow="-8" yWindow="-8" windowWidth="1296" windowHeight="1000" activeSheetId="1"/>
    <customWorkbookView name="Головлева Елена Николаевна - Личное представление" guid="{1A553F59-89C3-4B7B-A3DE-BF3CA47E6D90}" mergeInterval="0" personalView="1" yWindow="40" windowWidth="1280" windowHeight="984" activeSheetId="1"/>
    <customWorkbookView name="Юшкевич Татьяна Ивановна - Личное представление" guid="{E379F379-F9C6-4D1E-B70E-5A072C5DE947}" mergeInterval="0" personalView="1" maximized="1" xWindow="-8" yWindow="-8" windowWidth="1296" windowHeight="1000" activeSheetId="1"/>
    <customWorkbookView name="Шулепова Ольга Анатольевна - Личное представление" guid="{1E26D208-F040-4D33-B95D-1DCB22A8EC4E}" mergeInterval="0" personalView="1" maximized="1" xWindow="-8" yWindow="-8" windowWidth="1936" windowHeight="1056" activeSheetId="1"/>
    <customWorkbookView name="Маркова Инесса Владимировна - Личное представление" guid="{A745643F-D1E0-48E0-8F50-AB8E28F37E8F}" mergeInterval="0" personalView="1" maximized="1" xWindow="-8" yWindow="-8" windowWidth="1296" windowHeight="1000" activeSheetId="1"/>
    <customWorkbookView name="Евсеева Анна Михайловна - Личное представление" guid="{BE8EC065-5C38-42C7-ADC8-B065896A8878}" mergeInterval="0" personalView="1" maximized="1" xWindow="-8" yWindow="-8" windowWidth="1936" windowHeight="1035" activeSheetId="1"/>
    <customWorkbookView name="Маганёва Екатерина Николаевна - Личное представление" guid="{CDB9FB39-7A56-4EF9-890C-174F2763AD52}" mergeInterval="0" personalView="1" maximized="1" xWindow="-8" yWindow="-8" windowWidth="1936" windowHeight="1056" activeSheetId="1"/>
    <customWorkbookView name="Рогожина Ольга Сергеевна - Личное представление" guid="{353CCF9C-00F7-49C6-8E4D-D582B2AC8B80}" mergeInterval="0" personalView="1" maximized="1" windowWidth="1276" windowHeight="655" activeSheetId="1"/>
  </customWorkbookViews>
</workbook>
</file>

<file path=xl/calcChain.xml><?xml version="1.0" encoding="utf-8"?>
<calcChain xmlns="http://schemas.openxmlformats.org/spreadsheetml/2006/main">
  <c r="H21" i="1" l="1"/>
  <c r="H33" i="1" l="1"/>
  <c r="G36" i="1"/>
  <c r="G33" i="1"/>
  <c r="H11" i="1"/>
  <c r="G21" i="1"/>
  <c r="G11" i="1" s="1"/>
  <c r="F36" i="1" l="1"/>
</calcChain>
</file>

<file path=xl/sharedStrings.xml><?xml version="1.0" encoding="utf-8"?>
<sst xmlns="http://schemas.openxmlformats.org/spreadsheetml/2006/main" count="212" uniqueCount="138">
  <si>
    <t>Наименование мероприятия</t>
  </si>
  <si>
    <t>-</t>
  </si>
  <si>
    <t>- об иногородних организациях, подающих заявки на подбор кадров в Бюджетное учреждение Ханты-Мансийского автономного округа – Югры «Сургутский центр занятости населения»;</t>
  </si>
  <si>
    <t>2.3.</t>
  </si>
  <si>
    <t>Итого по расходам, в том числе</t>
  </si>
  <si>
    <t>Целевой показатель</t>
  </si>
  <si>
    <t>№
п/п</t>
  </si>
  <si>
    <t>да</t>
  </si>
  <si>
    <t>Количество организованных заседаний комиссии по мобилизации дополнительных доходов в местный бюджет, ед.</t>
  </si>
  <si>
    <t>3.1.</t>
  </si>
  <si>
    <t>Итого по муниципальному долгу, в том числе</t>
  </si>
  <si>
    <t>Количество муниципальных унитарных предприятий, в отношении которых решением Думы города установлены нормативы отчислений части прибыли, остающейся после уплаты налогов и иных обязательных платежей, с учетом оценки финансово-хозяйственной деятельности предприятий, ед.</t>
  </si>
  <si>
    <t>решение Думы города «О нормативах отчисления части прибыли муниципальных унитарных предприятий в доход бюджета городского округа город Сургут»</t>
  </si>
  <si>
    <t>ежегодно</t>
  </si>
  <si>
    <t>Обеспечить привлечение средств в бюджет города от реализации муниципального имущества</t>
  </si>
  <si>
    <t>Устанавливать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финансово-хозяйственной деятельности предприятий</t>
  </si>
  <si>
    <t>не менее 3</t>
  </si>
  <si>
    <t>не менее 1</t>
  </si>
  <si>
    <t>не менее 10</t>
  </si>
  <si>
    <t>ежегодно не позднее 01 июня</t>
  </si>
  <si>
    <t>не менее 100</t>
  </si>
  <si>
    <t>ежеквартально</t>
  </si>
  <si>
    <t xml:space="preserve">распоряжение Администрации города </t>
  </si>
  <si>
    <t>2.1.</t>
  </si>
  <si>
    <t>2.2.</t>
  </si>
  <si>
    <t>2 раза в год</t>
  </si>
  <si>
    <t>не менее 2</t>
  </si>
  <si>
    <t>Количество заключенных учреждением контрактов/договоров, ед.</t>
  </si>
  <si>
    <t>Осуществлять уменьшение бюджетных ассигнований и лимитов бюджетных обязательств на сумму экономии, сложившейся по результатам конкурентных закупок товаров, работ, услуг в части средств местного бюджета до 01 августа текущего года, по результатам рассмотрения направлений использования экономии на заседании Бюджетной комиссии при Главе города</t>
  </si>
  <si>
    <t xml:space="preserve">Доля бюджетных ассигнований и лимитов бюджетных обязательств, уменьшенных на сумму экономии в части средств местного бюджета, сложившейся по результатам конкурентных закупок, в общем объеме  лимитов бюджетных обязательств, доведенных в установленном порядке на осуществление закупок, % </t>
  </si>
  <si>
    <t>протоколы заседаний комиссии 
по мобилизации дополнительных доходов в местный бюджет</t>
  </si>
  <si>
    <t>2021 год</t>
  </si>
  <si>
    <t>Проводить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   качественного планирования бюджетных показателей, урегулирования дебиторской задолженности.</t>
  </si>
  <si>
    <t>1.1.</t>
  </si>
  <si>
    <t>1.2.</t>
  </si>
  <si>
    <t>1.3.</t>
  </si>
  <si>
    <t>1.4.</t>
  </si>
  <si>
    <t>1.5.</t>
  </si>
  <si>
    <t>1.6.</t>
  </si>
  <si>
    <t>1.12.</t>
  </si>
  <si>
    <t>1.13.</t>
  </si>
  <si>
    <t>1.14.</t>
  </si>
  <si>
    <t>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t>
  </si>
  <si>
    <t>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t>
  </si>
  <si>
    <t>Отношение количества контрактов и договоров аренды/купли-продажи земельных участков и муниципального имущества, в отношении которых направлена информация в ИФНС России по г. Сургуту, к общему количеству контрактов и договоров аренды/купли-продажи земельных участков и муниципального имущества, заключенных с иногородними поставщиками (исполнителями, подрядчиками) и арендаторами/покупателями земельных участков и муниципального имущества, %</t>
  </si>
  <si>
    <t>1.8.</t>
  </si>
  <si>
    <t xml:space="preserve">Реализация в полном объеме и в установленные сроки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да/нет
</t>
  </si>
  <si>
    <t xml:space="preserve">да
                                                                                                                                                                                                                                                                                                                                                                                                                                                                                                                            </t>
  </si>
  <si>
    <t>1.10.</t>
  </si>
  <si>
    <t>1.15.</t>
  </si>
  <si>
    <t>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31.10.2017 № 35 "О поручении постоянного комитета Думы города по бюджета, налогам, финансам и имуществу"</t>
  </si>
  <si>
    <t>Обеспечить перерасчет (актуализацию) базовых ставок по сдаваемому в аренду муниципальному имуществу</t>
  </si>
  <si>
    <t>Отношение количества иногородних организаций, подавших заявки на подбор кадров в Бюджетное учреждение ХМАО – Югры «Сургутский центр занятости населения», в отношении которых направлена информация в ИФНС России по г. Сургуту, к общему количеству иногородних организаций, подавших заявки на подбор кадров в Бюджетное учреждение ХМАО – Югры «Сургутский центр занятости населения», %</t>
  </si>
  <si>
    <t>Отношение количества заключенных муниципальных контрактов с иногородними поставщиками (исполнителями, подрядчиками), в отношении которых направлена информация в ИФНС России по г. Сургуту, к общему количеству заключенных муниципальных контрактов с иногородними поставщиками (исполнителями, подрядчиками), %</t>
  </si>
  <si>
    <t xml:space="preserve"> - об иногородних арендаторах/покупателях, заключивших договоры аренды земельных участков и договоры аренды муниципального имущества / выкупивших земельные участки 
на территории города   </t>
  </si>
  <si>
    <t>Осуществлять контроль за исполнением поставщиками (подрядчиками, исполнителями) обязательств, предусмотренных муниципальными контрактами.</t>
  </si>
  <si>
    <t>1.11.</t>
  </si>
  <si>
    <t>протоколы заседаний рабочей группы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</si>
  <si>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 xml:space="preserve">Проведение соответствующей рабочей группой обследований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 да/нет </t>
  </si>
  <si>
    <t>Обеспечить увеличение размера платы за пользование жилым помещением (платы за наём) для нанимателей жилых помещений  муниципального жилищного фонда в соответствии с нормами, предусмотренными Положением о порядке расчета размера платы за пользование жилыми помещениями муниципального жилищного фонда</t>
  </si>
  <si>
    <t xml:space="preserve">Осуществлять мероприятия по оптимизации  расходов на содержание муниципальных учреждений за счет средств местного бюджета путем оптимизации бюджетной сети </t>
  </si>
  <si>
    <t>проект решения Думы города «О внесении изменений в решение Думы города о бюджете города»</t>
  </si>
  <si>
    <t>распоряжение Администрации города о решениях годового общего собрания акционеров акционерного общества</t>
  </si>
  <si>
    <t>Осуществлять мероприятия по повышению энергетической эффективности в муниципальном секторе</t>
  </si>
  <si>
    <t>Количество заключенных муниципальными учреждениями энергосервисных контрактов, ед.</t>
  </si>
  <si>
    <t xml:space="preserve">письма в ИФНС России по городу Сургуту о направлении соответствующей информации </t>
  </si>
  <si>
    <t xml:space="preserve">Обеспечить нахождение муниципального долга на безопасном уровне при формировании 
и исполнении бюджета города </t>
  </si>
  <si>
    <t>Отношение муниципального долга к доходам бюджета без учета безвозмездных поступлений и(или) поступлений налоговых доходов по дополнительным нормативам отчислений от налога на доходы физических лиц, %*</t>
  </si>
  <si>
    <t>Отношение объема расходов на обслуживание муниципального долга к общему объему расходов бюджета города без учета расходов, осуществляемых за счет субвенций, %*</t>
  </si>
  <si>
    <t>не более 13</t>
  </si>
  <si>
    <t>Отношение годовой суммы платежей по погашению и обслуживанию муниципального долга, возникшего по состоянию на 1 января очередного финансового года, без учета платежей, направляемых на досрочное погашение долговых обязательств со сроками погашения после 1 января года, следующего за очередным финансовым годом, к общему объему налоговых, неналоговых доходов бюджета города Сургута и дотаций из бюджетов бюджетной системы Российской Федерации, %*</t>
  </si>
  <si>
    <t>Наличие в рабочей группе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 представителей федеральных фискальных, правоохранительных и контролирующих органов, да/нет</t>
  </si>
  <si>
    <t>Процент исполнения налогов на совокупный доход (отношение фактических поступлений к первоначальным плановым показателям), % *</t>
  </si>
  <si>
    <r>
      <t xml:space="preserve">Количество акционерных обществ, акции которых находятся 
в муниципальной собственности и для которых установлен норматив отчислений части прибыли в бюджет города в размере не менее 35% </t>
    </r>
    <r>
      <rPr>
        <sz val="8.4"/>
        <color indexed="56"/>
        <rFont val="Times New Roman"/>
        <family val="1"/>
        <charset val="204"/>
      </rPr>
      <t/>
    </r>
  </si>
  <si>
    <t>Наличие прироста поступлений в бюджет города сумм арендной платы по сдаваемому в аренду муниципальному имуществу, полученных в результате актуализации базовых ставок арендной платы по договорам, заключенным в соответствии с решением Думы города от 21.02.2018 № 233-VI ДГ «Об утверждении методики расчета арендной платы за пользование муниципальным имуществом, расположенным на территории города», да/нет *</t>
  </si>
  <si>
    <t>Доля доходов от реализации муниципального имущества в общем объеме неналоговых доходов, %</t>
  </si>
  <si>
    <t>Отношение проведенных мероприятий, направленных на устранение нарушений законодательства по использованию земельных участков и муниципального имущества (в том числе для установки и эксплуатации рекламных конструкций), и взыскание оплаты за такое пользование, к количеству выявленных нарушений, % *</t>
  </si>
  <si>
    <t>Обеспечить предъявление требований о выплате неустойки (штрафа, пени) за неисполнение или ненадлежащее исполнение поставщиками (подрядчиками, исполнителями) обязательств, предусмотренных муниципальными контрактами, да/нет</t>
  </si>
  <si>
    <t>Обеспечить взаимодействие и  координацию деятельности Администрации города и федеральных фискальных, правоохранительных и контролирующих органов по выявлению скрытых форм оплаты труда, ликвидации задолженности по заработной плате в городе</t>
  </si>
  <si>
    <t>Наличие прироста поступлений в бюджет города сумм арендной платы по сдаваемому в аренду муниципальному имуществу, полученных в результате перерасчета (с учетом применения индекса потребительских цен) арендной платы за муниципальное имущество по договорам, заключенным в соответствии с решением Думы города от 26.12.2012 № 281-V ДГ «Об утверждении методики расчета арендной платы за пользование муниципальным имуществом, расположенным на территории города», да/нет *</t>
  </si>
  <si>
    <t>Замена  люминесцентных светильников с металлогалогеновыми лампами на светодиодные светильники в учреждении (всего 110 ламп)</t>
  </si>
  <si>
    <t>Количество муниципальных учреждений, реорганизуемых в форме присоединения, ед.</t>
  </si>
  <si>
    <t xml:space="preserve">Направлять на выплату дивидендов не менее 35 процентов (в части дивидендов по итогам предыдущего года) в отношении акционерных обществ, акции которых находятся в муниципальной собственности  </t>
  </si>
  <si>
    <t>Принять меры, направленные на повышение роли имущественных налогов (земельного налога и налога на имущество физических лиц) в формировании бюджета города</t>
  </si>
  <si>
    <t>Принять меры, направленные: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Проводить анализ  эффективности  осуществляемых мер поддержки стимулирования субъектов малого бизнеса.</t>
  </si>
  <si>
    <t>Принять меры, направленные на снижение дебиторской задолженности по доходам бюджета городского округа город Сургут</t>
  </si>
  <si>
    <t>Принять меры, направленные на выявление пользователей, использующих земельные участки и муниципальное имущество (в том числе для установки и эксплуатации рекламных конструкций) при отсутствии  правовых оснований, и взыскание оплаты за такое пользование</t>
  </si>
  <si>
    <t>2021-2023 годы</t>
  </si>
  <si>
    <t>Размещение информационных сообщений на официальном портале Администрации города, в средствах массовой информации и извещениях об оплате коммунальных услуг:
- о необходимости, порядке и сроках уплаты имущественных налогов (транспортного, земельного налогов и налога на имущество физических лиц), налога на доходы физических лиц;
- об изменениях, внесенных в решения Думы города о местных налогах;
-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  да/нет</t>
  </si>
  <si>
    <t>Доля взысканной дебиторской задолженности в общем объеме дебиторской задолженности, прогнозируемой в бюджете города на 2021 ‒ 2023 годы, % *</t>
  </si>
  <si>
    <t>1.7.</t>
  </si>
  <si>
    <t>не менее 9</t>
  </si>
  <si>
    <t>Увеличение размера платы за пользование муниципальными жилыми помещениями на условиях коммерческого найма, % *</t>
  </si>
  <si>
    <t>не более 50</t>
  </si>
  <si>
    <t>не более 5</t>
  </si>
  <si>
    <t>1.9.</t>
  </si>
  <si>
    <t>решение Думы города «О внесении изменений в решение Думы города от 21.02.2018 № 233-VI ДГ «Об утверждении методики расчета арендной платы за пользование муниципальным имуществом, расположенным на территории города»</t>
  </si>
  <si>
    <t>2</t>
  </si>
  <si>
    <t>за 1 квартал 2021 года</t>
  </si>
  <si>
    <t>Дата: 15.02.2021</t>
  </si>
  <si>
    <t>№142</t>
  </si>
  <si>
    <t>Полученный бюджетный эффект от реализации мероприятий на отчетную дату, 
тыс. рублей</t>
  </si>
  <si>
    <t>Значение целевого показателя (план)</t>
  </si>
  <si>
    <t>Бюджетный эффект от реализации мероприятий (план), 
тыс. рублей</t>
  </si>
  <si>
    <t>Значение целевого показателя на отчетную дату</t>
  </si>
  <si>
    <t>Обоснование неисполнения мероприятия</t>
  </si>
  <si>
    <t>в отношении 2 иногородних арендаторов земельного участка.</t>
  </si>
  <si>
    <t xml:space="preserve">в отношении 6 иногородних работодателей, подавших заявку о потребности в 14 работниках.
</t>
  </si>
  <si>
    <t xml:space="preserve">.В 1 квартале 2021 продолжена работа по выявлению и снижению неформальной занятости населения в городе Сургуте. 
По результатам работы в 1 квартале в Дептруда и занятости населения Югры  направлено 3 мониторинга снижения неформальной занятости населения, легализована трудовая деятельность  302 чел., что является показателем снижения неформальной занятости населения и легализации трудовых отношений в муниципальном образовании.
</t>
  </si>
  <si>
    <t>Показатель оценивается по итогам года</t>
  </si>
  <si>
    <t>нет</t>
  </si>
  <si>
    <t xml:space="preserve">Ответственными исполнителями в рамках реализации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проведены мероприятия по:
- мониторингу дебиторской задолженности по доходам бюджета города;
- претензионной работе (направлено 37 уведомлений о погашении задолженности, 11 пакетов документов для подачи заявлений в суд); 
- адресной работе с должниками в рамках деятельности рабочих групп по контролю за поступлением арендных платежей (проведено 1 заседание, рассмотрены материалы по 7 арендаторам).
</t>
  </si>
  <si>
    <t>В течение 1 квартала 2021 года Администрацией города обеспечено привлечение средств от реализации муниципального имущества в объеме 31 028,0 тыс.руб.</t>
  </si>
  <si>
    <t>С целью проведения обследования зданий, строений, сооружений и помещений для определения вида их фактического использования для целей налогообложения, распоряжением Администрации города от 18.08.2014 № 1404 создана рабочая группа. В 1 квартале 2021 года обращений Департамента финансов ХМАО-Югры о проведении обследования объектов недвижимости не поступало.</t>
  </si>
  <si>
    <t>В 1 квартале 2021 года  в целях повышения  уровня информирования населения города о необходимости исполнения налоговых обязательств, Администрацией города совместно с ИФНС России по г. Сургуту ХМАО - Югры проводилась разъяснительная работа о необходимости уплаты задолженности по имущественным налогам. Информирование осуществлялось посредством: размещения информационных сообщений на официальном портале Администрации города, в средствах массовой информации, рассылки сотрудникам Администрации города, а также сотрудникам муниципальных организаций города.
Информирование налогоплательщиков об объектах недвижимости, включенных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 будет осуществляться в 3-4 кварталах текущего года.</t>
  </si>
  <si>
    <t>В  инспекцию ФНС России по г. Сургуту ответственными исполнителями за 1 квартал 2021 года направлена информация:
в отношении 205 контрактов с иногородними поставщиками.</t>
  </si>
  <si>
    <t xml:space="preserve">За отчетный период было преведено 254 обследования земельных участков на выявление нарушение земельного законодательства, составлен 31 расчет неосновательного обогащения за фактическое пользование земельными участками без надлежаще оформленных документов на общую сумму 67 005,3 тыс.руб.
Показатель оценивается по итогам года
</t>
  </si>
  <si>
    <t>Дивиденды от чистой прибыли акционерных обществ ожидаются к поступлению во 2-3 квартале.</t>
  </si>
  <si>
    <t xml:space="preserve">Решением Думы города от 06.07.2020 № 597-VI ДГ на 2021 год установлены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их финансово-хозяйственной деятельности. В 1 квартале поступили доначисленные суммы части прибыли за 2018 год по результатам проверки, проведенной КРУ в отношении СГМУП СКЦ "Природа". 
Срок уплаты части прибыли, остающейся после уплаты налогов и иных обязательных платежей СГМУП  2 квартал 2021года. </t>
  </si>
  <si>
    <t>За отчетный период было выставлено 38 требований по уплате неустоек (штрафов, пеней) за неисполнение или ненадлежащее исполнение поставщиками (подрядчиками, исполнителями) обязательств, предусмотренных муниципальными контрактами. Удовлетворено 19 требований.</t>
  </si>
  <si>
    <t xml:space="preserve">В отчетном периоде поступили средства    в размере 473,2 тыс.рублей по договору на оказание услуг по осуществлению строительного контроля, заключенному в 2019 году (по факту выполненных работ). </t>
  </si>
  <si>
    <t>Ответственным исполнителем в рамках реализации подпрограммы «Развитие малого и среднего предпринимательства» муниципальной программы «Создание условий для развития муниципальной политики в отдельных секторах экономики города Сургута на 2016 – 2030 годы» в 1 квартале 2021 года проведена серия  вебинаров по вопросу получения статуса "Социальное предприятие".
Кроме того, осуществляется еженедельное консультирование и информирование субъектов МСП о формах поддержки. Так, по состоянию на 01.04.2021:
 -проведено 130 консультаций для предпринимателей;
 -проведена работа по популяризации образа самозанятого (соответствующая информация размещается в городском общественном транспорте, на остановочных павильонах).
Показатель оценивается по итогам года</t>
  </si>
  <si>
    <t xml:space="preserve">На время введения ограничительных мероприятий в условиях чрезвычайной ситуации, режима повышеной готовности и (или) при возникновении угрозы распространения заболеваний, предоставляющих опасность для окружающих,  деятельность  комиссии в соответствии с Распоряжением Администрации города от 30.06.2020
№ 937 приостановлена. </t>
  </si>
  <si>
    <t>Наименование "О мерах по реализации решения Думы города от 22.12.2020 № 686-VI ДГ "О бюджете городского округа город Сургут Ханты-Мансийского автономного округа - Югры на 2021 год и плановый период 2022-2023 годов".</t>
  </si>
  <si>
    <t>Полученный бюджетный эффект будет оценен по итогам года.</t>
  </si>
  <si>
    <t xml:space="preserve"> -</t>
  </si>
  <si>
    <t>Сумма экономии в размере 27588,4 тыс.руб., сложившейся  по результатам проведения конкурсных процедур по состоянию на 01.04.2020  будет рассмотрена по направлениям использования на ближайшем  заседании Бюджетной комиссии при Главе города.</t>
  </si>
  <si>
    <t>В соответствии с муниципальными правовыми актами реорганизация муниципальных учреждений запланирована:
 - до 01.04.2021 согласно распоряжению Адинистрации города от 16.12.2020 № 2054 «О реорганизации муниципального бюджетного дошкольного образовательного учреждения детского сада № 18 «Мишутка» в форме присоединения к нему муниципального бюджетного дошкольного образовательного учреждения детского сада № 21 «Светлячок». Бюджетный эффкет будет получен по итогам 2 квартала текущего года;
 - до  08.06.2021   согласно распоряжению  Администрации города от 22.12.2020 № 2113 «О реорганизации муниципального бюджетного общеобразовательного учреждения гимназии имени Ф.К. Салманова  в форме выделения из него муниципального бюджетного дошкольного образовательного учреждения детского сада № 10 с одновременным присоединением к муниципальному бюджетному дошкольному образовательному учреждению детскому саду № 33 «Аленький цветочек». Бюджетный эффект будет получен по итогам 3 квартала текущего года.</t>
  </si>
  <si>
    <t>Информация по исполнению плана мероприятий по мобилизации доходов, оптимизации расходов и муниципального долга бюджета городского округа Сургут Ханты-Мансийского автономного округа - Югры</t>
  </si>
  <si>
    <t>Срок  реализации мероприятия</t>
  </si>
  <si>
    <t xml:space="preserve">Проект муниципального правового акта или иной документ </t>
  </si>
  <si>
    <t>1. Мероприятия по росту доходов бюджета муниципального образования</t>
  </si>
  <si>
    <t>Всего по доходам, в том числе:</t>
  </si>
  <si>
    <t>2.      Мероприятия по оптимизации расходов бюджета муниципального образования</t>
  </si>
  <si>
    <t>Муниципальными учреждениями города заключено 3 энергосервисных договора (контракта), в последующих периодах текущего года планируется заключение еще  1 договора.
Полученный  бюджетный эффект будет оценен по итогам 2021 года.</t>
  </si>
  <si>
    <t>Реквизиты муниципального правового акта, утвердившего план мероприятий*: Распоряжение Администрации города от 15.02.2021 № 142  "О мерах по реализации решения Думы города от 22.12.2020 № 686-VI ДГ "О бюджете городского округа город Сургут Ханты-Мансийского автономного округа - Югры на 2021 год и плановый период 2022-2023 годов"</t>
  </si>
  <si>
    <t>*- указываются реквизиты первоначально принятого документа (например: постановление от хх.хх.хххх, № хх (в ред. от хх.хх.хххх, № хх)</t>
  </si>
  <si>
    <t>3. Мероприятия по сокращению муниципального долга и расходов на его обслуживание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</si>
</sst>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р_._-;\-* #,##0_р_._-;_-* &quot;-&quot;_р_._-;_-@_-"/>
    <numFmt numFmtId="165" formatCode="#,##0.0"/>
  </numFmts>
  <fonts count="9" x14ac:knownFonts="1">
    <font>
      <sz val="11"/>
      <color theme="1"/>
      <name val="Calibri"/>
      <family val="2"/>
      <scheme val="minor"/>
    </font>
    <font>
      <sz val="8.4"/>
      <color indexed="56"/>
      <name val="Times New Roman"/>
      <family val="1"/>
      <charset val="204"/>
    </font>
    <font>
      <sz val="14"/>
      <name val="Times New Roman"/>
      <family val="1"/>
      <charset val="204"/>
    </font>
    <font>
      <sz val="14"/>
      <color rgb="FFFF0000"/>
      <name val="Times New Roman"/>
      <family val="1"/>
      <charset val="204"/>
    </font>
    <font>
      <sz val="14"/>
      <color theme="1"/>
      <name val="Times New Roman"/>
      <family val="1"/>
      <charset val="204"/>
    </font>
    <font>
      <sz val="20"/>
      <color theme="1"/>
      <name val="Times New Roman"/>
      <family val="1"/>
      <charset val="204"/>
    </font>
    <font>
      <b/>
      <sz val="14"/>
      <color theme="1"/>
      <name val="Times New Roman"/>
      <family val="1"/>
      <charset val="204"/>
    </font>
    <font>
      <sz val="16"/>
      <color theme="1"/>
      <name val="Times New Roman"/>
      <family val="1"/>
      <charset val="204"/>
    </font>
    <font>
      <b/>
      <sz val="14"/>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43">
    <xf numFmtId="0" fontId="0" fillId="0" borderId="0" xfId="0"/>
    <xf numFmtId="0" fontId="3" fillId="3" borderId="0" xfId="0" applyFont="1" applyFill="1" applyAlignment="1">
      <alignment horizontal="center" wrapText="1"/>
    </xf>
    <xf numFmtId="0" fontId="3" fillId="3" borderId="0" xfId="0" applyFont="1" applyFill="1" applyAlignment="1">
      <alignment wrapText="1"/>
    </xf>
    <xf numFmtId="0" fontId="3" fillId="3" borderId="0" xfId="0" applyFont="1" applyFill="1" applyAlignment="1">
      <alignment horizontal="justify" wrapText="1"/>
    </xf>
    <xf numFmtId="0" fontId="3" fillId="3" borderId="0" xfId="0" applyFont="1" applyFill="1" applyAlignment="1">
      <alignment horizontal="center" vertical="top" wrapText="1"/>
    </xf>
    <xf numFmtId="0" fontId="4" fillId="3" borderId="0" xfId="0" applyFont="1" applyFill="1" applyAlignment="1">
      <alignment horizontal="center" wrapText="1"/>
    </xf>
    <xf numFmtId="0" fontId="4" fillId="3" borderId="0" xfId="0" applyFont="1" applyFill="1" applyAlignment="1">
      <alignment wrapText="1"/>
    </xf>
    <xf numFmtId="0" fontId="4" fillId="3" borderId="0" xfId="0" applyFont="1" applyFill="1" applyAlignment="1">
      <alignment horizontal="justify" wrapText="1"/>
    </xf>
    <xf numFmtId="0" fontId="4" fillId="3" borderId="0" xfId="0" applyFont="1" applyFill="1" applyAlignment="1">
      <alignment horizontal="center" vertical="top" wrapText="1"/>
    </xf>
    <xf numFmtId="0" fontId="6" fillId="3" borderId="0" xfId="0" applyFont="1" applyFill="1" applyAlignment="1">
      <alignment wrapText="1"/>
    </xf>
    <xf numFmtId="0" fontId="2" fillId="3" borderId="0" xfId="0" applyFont="1" applyFill="1" applyAlignment="1">
      <alignment horizontal="center" vertical="center" wrapText="1"/>
    </xf>
    <xf numFmtId="0" fontId="2" fillId="3" borderId="0" xfId="0" applyFont="1" applyFill="1" applyAlignment="1">
      <alignment horizontal="center" vertical="top" wrapText="1"/>
    </xf>
    <xf numFmtId="0" fontId="2" fillId="3" borderId="0" xfId="0" applyFont="1" applyFill="1" applyBorder="1" applyAlignment="1">
      <alignment horizontal="center" vertical="top" wrapText="1"/>
    </xf>
    <xf numFmtId="49" fontId="4" fillId="3" borderId="0" xfId="0" applyNumberFormat="1" applyFont="1" applyFill="1" applyAlignment="1">
      <alignment horizontal="justify" vertical="top" wrapText="1"/>
    </xf>
    <xf numFmtId="49" fontId="3" fillId="3" borderId="0" xfId="0" applyNumberFormat="1" applyFont="1" applyFill="1" applyAlignment="1">
      <alignment horizontal="justify" vertical="top" wrapText="1"/>
    </xf>
    <xf numFmtId="0" fontId="5" fillId="3" borderId="0" xfId="0" applyFont="1" applyFill="1" applyAlignment="1">
      <alignment horizontal="center" vertical="top" wrapText="1"/>
    </xf>
    <xf numFmtId="0" fontId="2" fillId="3" borderId="0" xfId="0" applyFont="1" applyFill="1" applyAlignment="1">
      <alignment wrapText="1"/>
    </xf>
    <xf numFmtId="165"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2" fillId="3" borderId="1" xfId="0" applyFont="1" applyFill="1" applyBorder="1" applyAlignment="1">
      <alignment horizontal="center" vertical="top" wrapText="1"/>
    </xf>
    <xf numFmtId="49" fontId="2" fillId="3" borderId="1" xfId="0" applyNumberFormat="1" applyFont="1" applyFill="1" applyBorder="1" applyAlignment="1">
      <alignment horizontal="justify" vertical="top" wrapText="1"/>
    </xf>
    <xf numFmtId="0" fontId="2" fillId="3" borderId="1" xfId="0" applyFont="1" applyFill="1" applyBorder="1" applyAlignment="1">
      <alignment horizontal="justify" vertical="top" wrapText="1"/>
    </xf>
    <xf numFmtId="2" fontId="4" fillId="3"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top"/>
    </xf>
    <xf numFmtId="165" fontId="4" fillId="0" borderId="1" xfId="0" applyNumberFormat="1" applyFont="1" applyFill="1" applyBorder="1" applyAlignment="1">
      <alignment horizontal="center" vertical="top"/>
    </xf>
    <xf numFmtId="49" fontId="4" fillId="3" borderId="1" xfId="0" applyNumberFormat="1" applyFont="1" applyFill="1" applyBorder="1" applyAlignment="1">
      <alignment horizontal="left" vertical="top" wrapText="1"/>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2" xfId="0" applyNumberFormat="1" applyFont="1" applyFill="1" applyBorder="1" applyAlignment="1">
      <alignment horizontal="center" vertical="top" wrapText="1"/>
    </xf>
    <xf numFmtId="165" fontId="4" fillId="0" borderId="2" xfId="0" applyNumberFormat="1" applyFont="1" applyFill="1" applyBorder="1" applyAlignment="1">
      <alignment horizontal="center" vertical="top" wrapText="1"/>
    </xf>
    <xf numFmtId="165" fontId="4" fillId="3" borderId="2" xfId="0" applyNumberFormat="1" applyFont="1" applyFill="1" applyBorder="1" applyAlignment="1">
      <alignment horizontal="center" vertical="top" wrapText="1"/>
    </xf>
    <xf numFmtId="49" fontId="4" fillId="3" borderId="4" xfId="0" applyNumberFormat="1"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165" fontId="4" fillId="3" borderId="4" xfId="0" applyNumberFormat="1" applyFont="1" applyFill="1" applyBorder="1" applyAlignment="1">
      <alignment horizontal="center" vertical="top" wrapText="1"/>
    </xf>
    <xf numFmtId="165" fontId="4" fillId="3" borderId="3"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165" fontId="4" fillId="0" borderId="4" xfId="0" applyNumberFormat="1" applyFont="1" applyFill="1" applyBorder="1" applyAlignment="1">
      <alignment horizontal="center" vertical="top" wrapText="1"/>
    </xf>
    <xf numFmtId="0" fontId="0" fillId="0" borderId="3" xfId="0" applyFont="1" applyFill="1" applyBorder="1" applyAlignment="1">
      <alignment horizontal="center" vertical="top" wrapText="1"/>
    </xf>
    <xf numFmtId="49" fontId="4" fillId="3" borderId="4" xfId="0" applyNumberFormat="1" applyFont="1" applyFill="1" applyBorder="1" applyAlignment="1">
      <alignment horizontal="center" vertical="top" wrapText="1"/>
    </xf>
    <xf numFmtId="49" fontId="4" fillId="3" borderId="3" xfId="0" applyNumberFormat="1" applyFont="1" applyFill="1" applyBorder="1" applyAlignment="1">
      <alignment horizontal="center" vertical="top" wrapText="1"/>
    </xf>
    <xf numFmtId="49" fontId="4" fillId="3" borderId="2" xfId="0" applyNumberFormat="1" applyFont="1" applyFill="1" applyBorder="1" applyAlignment="1">
      <alignment vertical="top" wrapText="1"/>
    </xf>
    <xf numFmtId="0" fontId="4" fillId="3" borderId="1" xfId="0" applyFont="1" applyFill="1" applyBorder="1" applyAlignment="1">
      <alignment vertical="top" wrapText="1"/>
    </xf>
    <xf numFmtId="0" fontId="4" fillId="3" borderId="2" xfId="0" applyFont="1" applyFill="1" applyBorder="1" applyAlignment="1">
      <alignment vertical="top" wrapText="1"/>
    </xf>
    <xf numFmtId="0" fontId="4" fillId="3" borderId="4" xfId="0" applyFont="1" applyFill="1" applyBorder="1" applyAlignment="1">
      <alignment vertical="top" wrapText="1"/>
    </xf>
    <xf numFmtId="0" fontId="4" fillId="3" borderId="3" xfId="0" applyFont="1" applyFill="1" applyBorder="1" applyAlignment="1">
      <alignment vertical="top" wrapText="1"/>
    </xf>
    <xf numFmtId="2" fontId="4" fillId="3" borderId="2" xfId="0" applyNumberFormat="1" applyFont="1" applyFill="1" applyBorder="1" applyAlignment="1">
      <alignment vertical="top" wrapText="1"/>
    </xf>
    <xf numFmtId="0" fontId="4" fillId="3" borderId="1" xfId="0" applyFont="1" applyFill="1" applyBorder="1" applyAlignment="1">
      <alignment vertical="top" wrapText="1"/>
    </xf>
    <xf numFmtId="49" fontId="4" fillId="3" borderId="4" xfId="0" applyNumberFormat="1" applyFont="1" applyFill="1" applyBorder="1" applyAlignment="1">
      <alignment vertical="top" wrapText="1"/>
    </xf>
    <xf numFmtId="49" fontId="4" fillId="3" borderId="3" xfId="0" applyNumberFormat="1" applyFont="1" applyFill="1" applyBorder="1" applyAlignment="1">
      <alignment vertical="top" wrapText="1"/>
    </xf>
    <xf numFmtId="2" fontId="4" fillId="3" borderId="1" xfId="0" applyNumberFormat="1" applyFont="1" applyFill="1" applyBorder="1" applyAlignment="1">
      <alignment vertical="top" wrapText="1"/>
    </xf>
    <xf numFmtId="49" fontId="4" fillId="3" borderId="1" xfId="0" applyNumberFormat="1" applyFont="1" applyFill="1" applyBorder="1" applyAlignment="1">
      <alignment vertical="top" wrapText="1"/>
    </xf>
    <xf numFmtId="0" fontId="4" fillId="0" borderId="1" xfId="0" applyFont="1" applyBorder="1" applyAlignment="1">
      <alignment horizontal="left" vertical="top" wrapText="1"/>
    </xf>
    <xf numFmtId="0" fontId="2" fillId="3" borderId="1" xfId="0" applyFont="1" applyFill="1" applyBorder="1" applyAlignment="1">
      <alignment vertical="top" wrapText="1"/>
    </xf>
    <xf numFmtId="0" fontId="4" fillId="3" borderId="2" xfId="0" applyFont="1" applyFill="1" applyBorder="1" applyAlignment="1">
      <alignment vertical="top"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5" xfId="0" applyFont="1" applyFill="1" applyBorder="1" applyAlignment="1">
      <alignment vertical="top" wrapText="1"/>
    </xf>
    <xf numFmtId="0" fontId="4" fillId="3" borderId="5" xfId="0" applyFont="1" applyFill="1" applyBorder="1" applyAlignment="1">
      <alignment horizontal="center" vertical="top" wrapText="1"/>
    </xf>
    <xf numFmtId="4" fontId="4" fillId="3" borderId="5" xfId="0" applyNumberFormat="1" applyFont="1" applyFill="1" applyBorder="1" applyAlignment="1">
      <alignment horizontal="center" vertical="top" wrapText="1"/>
    </xf>
    <xf numFmtId="0" fontId="4" fillId="3" borderId="6" xfId="0" applyFont="1" applyFill="1" applyBorder="1" applyAlignment="1">
      <alignment vertical="top" wrapText="1"/>
    </xf>
    <xf numFmtId="0" fontId="4" fillId="3" borderId="6" xfId="0" applyFont="1" applyFill="1" applyBorder="1" applyAlignment="1">
      <alignment horizontal="center" vertical="top" wrapText="1"/>
    </xf>
    <xf numFmtId="4" fontId="4" fillId="3" borderId="6" xfId="0" applyNumberFormat="1" applyFont="1" applyFill="1" applyBorder="1" applyAlignment="1">
      <alignment horizontal="center" vertical="top" wrapText="1"/>
    </xf>
    <xf numFmtId="1" fontId="4" fillId="3" borderId="3"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49"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165" fontId="4" fillId="0"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1" xfId="0" applyFont="1" applyFill="1" applyBorder="1" applyAlignment="1">
      <alignment vertical="top" wrapText="1"/>
    </xf>
    <xf numFmtId="165" fontId="4" fillId="2" borderId="1" xfId="0" applyNumberFormat="1" applyFont="1" applyFill="1" applyBorder="1" applyAlignment="1">
      <alignment horizontal="center" vertical="top" wrapText="1"/>
    </xf>
    <xf numFmtId="0" fontId="3" fillId="2" borderId="0" xfId="0" applyFont="1" applyFill="1" applyAlignment="1">
      <alignment horizontal="center" vertical="top" wrapText="1"/>
    </xf>
    <xf numFmtId="0" fontId="4" fillId="3" borderId="1" xfId="0"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165" fontId="4" fillId="3" borderId="1" xfId="0" applyNumberFormat="1" applyFont="1" applyFill="1" applyBorder="1" applyAlignment="1">
      <alignment horizontal="left" vertical="top" wrapText="1"/>
    </xf>
    <xf numFmtId="1" fontId="4" fillId="3" borderId="2" xfId="0" applyNumberFormat="1" applyFont="1" applyFill="1" applyBorder="1" applyAlignment="1">
      <alignment horizontal="center" vertical="top" wrapText="1"/>
    </xf>
    <xf numFmtId="0" fontId="0" fillId="3" borderId="3" xfId="0" applyFont="1" applyFill="1" applyBorder="1" applyAlignment="1">
      <alignment horizontal="center" vertical="top" wrapText="1"/>
    </xf>
    <xf numFmtId="0" fontId="4" fillId="3" borderId="0" xfId="0" applyFont="1" applyFill="1" applyBorder="1" applyAlignment="1">
      <alignment horizontal="left" vertical="top" wrapText="1"/>
    </xf>
    <xf numFmtId="0" fontId="4" fillId="0" borderId="1" xfId="0" applyFont="1" applyBorder="1" applyAlignment="1">
      <alignment horizontal="left" vertical="center" wrapText="1"/>
    </xf>
    <xf numFmtId="165" fontId="2" fillId="3" borderId="1" xfId="0" applyNumberFormat="1" applyFont="1" applyFill="1" applyBorder="1" applyAlignment="1">
      <alignment horizontal="left" vertical="top" wrapText="1"/>
    </xf>
    <xf numFmtId="164" fontId="2" fillId="3" borderId="1" xfId="0" applyNumberFormat="1" applyFont="1" applyFill="1" applyBorder="1" applyAlignment="1">
      <alignment horizontal="left" vertical="top" wrapText="1"/>
    </xf>
    <xf numFmtId="0" fontId="3" fillId="3" borderId="0" xfId="0" applyFont="1" applyFill="1" applyAlignment="1">
      <alignment horizontal="left" vertical="top" wrapText="1"/>
    </xf>
    <xf numFmtId="1" fontId="4" fillId="3" borderId="1" xfId="0" applyNumberFormat="1" applyFont="1" applyFill="1" applyBorder="1" applyAlignment="1">
      <alignment horizontal="center" vertical="top" wrapText="1"/>
    </xf>
    <xf numFmtId="1" fontId="4" fillId="3" borderId="5" xfId="0" applyNumberFormat="1" applyFont="1" applyFill="1" applyBorder="1" applyAlignment="1">
      <alignment horizontal="center" vertical="top" wrapText="1"/>
    </xf>
    <xf numFmtId="1" fontId="4" fillId="3" borderId="6" xfId="0" applyNumberFormat="1" applyFont="1" applyFill="1" applyBorder="1" applyAlignment="1">
      <alignment horizontal="center" vertical="top" wrapText="1"/>
    </xf>
    <xf numFmtId="1" fontId="4" fillId="0" borderId="1" xfId="0" applyNumberFormat="1" applyFont="1" applyFill="1" applyBorder="1" applyAlignment="1">
      <alignment horizontal="center" vertical="top"/>
    </xf>
    <xf numFmtId="1" fontId="2" fillId="3" borderId="1" xfId="0" applyNumberFormat="1" applyFont="1" applyFill="1" applyBorder="1" applyAlignment="1">
      <alignment horizontal="center" vertical="top" wrapText="1"/>
    </xf>
    <xf numFmtId="1" fontId="3" fillId="3" borderId="0" xfId="0" applyNumberFormat="1" applyFont="1" applyFill="1" applyAlignment="1">
      <alignment horizontal="center" vertical="top" wrapText="1"/>
    </xf>
    <xf numFmtId="1" fontId="4" fillId="0" borderId="4" xfId="0" applyNumberFormat="1" applyFont="1" applyFill="1" applyBorder="1" applyAlignment="1">
      <alignment horizontal="center" vertical="top" wrapText="1"/>
    </xf>
    <xf numFmtId="1" fontId="4" fillId="3" borderId="10" xfId="0" applyNumberFormat="1" applyFont="1" applyFill="1" applyBorder="1" applyAlignment="1">
      <alignment horizontal="center" vertical="top" wrapText="1"/>
    </xf>
    <xf numFmtId="165" fontId="4" fillId="0" borderId="2" xfId="0" applyNumberFormat="1" applyFont="1" applyFill="1" applyBorder="1" applyAlignment="1">
      <alignment horizontal="justify" vertical="top" wrapText="1"/>
    </xf>
    <xf numFmtId="165" fontId="2" fillId="0" borderId="4" xfId="0" applyNumberFormat="1" applyFont="1" applyFill="1" applyBorder="1" applyAlignment="1">
      <alignment horizontal="justify" vertical="top" wrapText="1"/>
    </xf>
    <xf numFmtId="0" fontId="4" fillId="0" borderId="3" xfId="0" applyFont="1" applyFill="1" applyBorder="1" applyAlignment="1">
      <alignment horizontal="justify" vertical="top" wrapText="1"/>
    </xf>
    <xf numFmtId="165" fontId="4" fillId="3" borderId="2" xfId="0" applyNumberFormat="1" applyFont="1" applyFill="1" applyBorder="1" applyAlignment="1">
      <alignment horizontal="justify" vertical="top" wrapText="1"/>
    </xf>
    <xf numFmtId="165" fontId="4" fillId="3" borderId="4" xfId="0" applyNumberFormat="1" applyFont="1" applyFill="1" applyBorder="1" applyAlignment="1">
      <alignment horizontal="justify" vertical="top" wrapText="1"/>
    </xf>
    <xf numFmtId="165" fontId="4" fillId="3" borderId="3" xfId="0" applyNumberFormat="1" applyFont="1" applyFill="1" applyBorder="1" applyAlignment="1">
      <alignment horizontal="justify" vertical="top" wrapText="1"/>
    </xf>
    <xf numFmtId="4" fontId="4" fillId="3" borderId="2" xfId="0" applyNumberFormat="1" applyFont="1" applyFill="1" applyBorder="1" applyAlignment="1">
      <alignment horizontal="justify" vertical="top" wrapText="1"/>
    </xf>
    <xf numFmtId="4" fontId="4" fillId="3" borderId="3" xfId="0" applyNumberFormat="1" applyFont="1" applyFill="1" applyBorder="1" applyAlignment="1">
      <alignment horizontal="justify" vertical="top" wrapText="1"/>
    </xf>
    <xf numFmtId="165" fontId="4" fillId="2" borderId="1" xfId="0" applyNumberFormat="1" applyFont="1" applyFill="1" applyBorder="1" applyAlignment="1">
      <alignment horizontal="justify" vertical="top" wrapText="1"/>
    </xf>
    <xf numFmtId="165" fontId="4" fillId="0" borderId="1" xfId="0" applyNumberFormat="1" applyFont="1" applyFill="1" applyBorder="1" applyAlignment="1">
      <alignment horizontal="justify" vertical="top" wrapText="1"/>
    </xf>
    <xf numFmtId="165" fontId="4" fillId="3" borderId="1" xfId="0" applyNumberFormat="1" applyFont="1" applyFill="1" applyBorder="1" applyAlignment="1">
      <alignment horizontal="center" vertical="top"/>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top" wrapText="1"/>
    </xf>
    <xf numFmtId="0" fontId="7" fillId="3" borderId="0" xfId="0" applyFont="1" applyFill="1" applyAlignment="1">
      <alignment wrapText="1"/>
    </xf>
    <xf numFmtId="0" fontId="4" fillId="3" borderId="11" xfId="0" applyFont="1" applyFill="1" applyBorder="1" applyAlignment="1">
      <alignment horizontal="left" vertical="top" wrapText="1"/>
    </xf>
    <xf numFmtId="0" fontId="2" fillId="3" borderId="1" xfId="0" applyFont="1" applyFill="1" applyBorder="1" applyAlignment="1">
      <alignment vertical="top"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2" fontId="2" fillId="3" borderId="2" xfId="0" applyNumberFormat="1" applyFont="1" applyFill="1" applyBorder="1" applyAlignment="1">
      <alignment vertical="top" wrapText="1"/>
    </xf>
    <xf numFmtId="2" fontId="2" fillId="3" borderId="4" xfId="0" applyNumberFormat="1" applyFont="1" applyFill="1" applyBorder="1" applyAlignment="1">
      <alignment vertical="top" wrapText="1"/>
    </xf>
    <xf numFmtId="2" fontId="2" fillId="3" borderId="3" xfId="0" applyNumberFormat="1" applyFont="1" applyFill="1" applyBorder="1" applyAlignment="1">
      <alignment vertical="top"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2" fontId="4" fillId="3" borderId="2" xfId="0" applyNumberFormat="1" applyFont="1" applyFill="1" applyBorder="1" applyAlignment="1">
      <alignment horizontal="left" vertical="top" wrapText="1"/>
    </xf>
    <xf numFmtId="2" fontId="4" fillId="3" borderId="3" xfId="0" applyNumberFormat="1" applyFont="1" applyFill="1" applyBorder="1" applyAlignment="1">
      <alignment horizontal="left" vertical="top" wrapText="1"/>
    </xf>
    <xf numFmtId="0" fontId="2" fillId="3" borderId="1" xfId="0" applyFont="1" applyFill="1" applyBorder="1" applyAlignment="1">
      <alignment horizontal="center" vertical="top"/>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0" fillId="3" borderId="3" xfId="0" applyFont="1" applyFill="1" applyBorder="1" applyAlignment="1">
      <alignment vertical="top" wrapText="1"/>
    </xf>
    <xf numFmtId="0" fontId="4" fillId="3" borderId="0" xfId="0" applyFont="1" applyFill="1" applyAlignment="1">
      <alignment horizontal="left" vertical="top" wrapText="1"/>
    </xf>
    <xf numFmtId="0" fontId="4" fillId="3" borderId="1" xfId="0"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7" fillId="3" borderId="0" xfId="0" applyFont="1" applyFill="1" applyAlignment="1">
      <alignment horizontal="center" vertical="top" wrapText="1"/>
    </xf>
    <xf numFmtId="0" fontId="4" fillId="3" borderId="9" xfId="0" applyFont="1" applyFill="1" applyBorder="1" applyAlignment="1">
      <alignment horizontal="left" vertical="top" wrapText="1"/>
    </xf>
    <xf numFmtId="165" fontId="4" fillId="0" borderId="2" xfId="0" applyNumberFormat="1" applyFont="1" applyFill="1" applyBorder="1" applyAlignment="1">
      <alignment horizontal="justify" vertical="center" wrapText="1"/>
    </xf>
    <xf numFmtId="165" fontId="4" fillId="0" borderId="3" xfId="0" applyNumberFormat="1" applyFont="1" applyFill="1" applyBorder="1" applyAlignment="1">
      <alignment horizontal="justify" vertical="center" wrapText="1"/>
    </xf>
    <xf numFmtId="49" fontId="4" fillId="3" borderId="2" xfId="0" applyNumberFormat="1" applyFont="1" applyFill="1" applyBorder="1" applyAlignment="1">
      <alignment vertical="top" wrapText="1"/>
    </xf>
    <xf numFmtId="1" fontId="4" fillId="3" borderId="2" xfId="0" applyNumberFormat="1" applyFont="1" applyFill="1" applyBorder="1" applyAlignment="1">
      <alignment horizontal="center" vertical="top" wrapText="1"/>
    </xf>
    <xf numFmtId="0" fontId="0" fillId="3" borderId="3" xfId="0" applyFont="1" applyFill="1" applyBorder="1" applyAlignment="1">
      <alignment horizontal="center" vertical="top" wrapText="1"/>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top" wrapText="1"/>
    </xf>
    <xf numFmtId="49" fontId="4" fillId="3" borderId="3" xfId="0" applyNumberFormat="1" applyFont="1" applyFill="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view="pageBreakPreview" zoomScale="60" zoomScaleNormal="75" workbookViewId="0">
      <selection activeCell="B59" sqref="B59"/>
    </sheetView>
  </sheetViews>
  <sheetFormatPr defaultRowHeight="18.75" x14ac:dyDescent="0.3"/>
  <cols>
    <col min="1" max="1" width="14.42578125" style="8" bestFit="1" customWidth="1"/>
    <col min="2" max="2" width="53.7109375" style="14" customWidth="1"/>
    <col min="3" max="3" width="21.85546875" style="1" customWidth="1"/>
    <col min="4" max="4" width="40.28515625" style="1" customWidth="1"/>
    <col min="5" max="5" width="52.5703125" style="3" customWidth="1"/>
    <col min="6" max="6" width="18.7109375" style="4" customWidth="1"/>
    <col min="7" max="7" width="17.85546875" style="4" customWidth="1"/>
    <col min="8" max="8" width="16.140625" style="4" customWidth="1"/>
    <col min="9" max="9" width="17" style="94" customWidth="1"/>
    <col min="10" max="10" width="68.28515625" style="88" customWidth="1"/>
    <col min="11" max="16384" width="9.140625" style="2"/>
  </cols>
  <sheetData>
    <row r="1" spans="1:10" s="6" customFormat="1" ht="23.25" customHeight="1" x14ac:dyDescent="0.3">
      <c r="A1" s="8"/>
      <c r="B1" s="13"/>
      <c r="C1" s="5"/>
      <c r="D1" s="5"/>
      <c r="E1" s="7"/>
      <c r="F1" s="15"/>
      <c r="G1" s="15"/>
      <c r="H1" s="15"/>
      <c r="I1" s="129"/>
      <c r="J1" s="129"/>
    </row>
    <row r="2" spans="1:10" s="111" customFormat="1" ht="22.5" customHeight="1" x14ac:dyDescent="0.3">
      <c r="A2" s="132" t="s">
        <v>128</v>
      </c>
      <c r="B2" s="132"/>
      <c r="C2" s="132"/>
      <c r="D2" s="132"/>
      <c r="E2" s="132"/>
      <c r="F2" s="132"/>
      <c r="G2" s="132"/>
      <c r="H2" s="132"/>
      <c r="I2" s="132"/>
      <c r="J2" s="132"/>
    </row>
    <row r="3" spans="1:10" s="111" customFormat="1" ht="22.5" customHeight="1" x14ac:dyDescent="0.3">
      <c r="A3" s="132" t="s">
        <v>98</v>
      </c>
      <c r="B3" s="132"/>
      <c r="C3" s="132"/>
      <c r="D3" s="132"/>
      <c r="E3" s="132"/>
      <c r="F3" s="132"/>
      <c r="G3" s="132"/>
      <c r="H3" s="132"/>
      <c r="I3" s="132"/>
      <c r="J3" s="132"/>
    </row>
    <row r="4" spans="1:10" s="6" customFormat="1" ht="46.5" customHeight="1" x14ac:dyDescent="0.3">
      <c r="A4" s="129" t="s">
        <v>135</v>
      </c>
      <c r="B4" s="129"/>
      <c r="C4" s="129"/>
      <c r="D4" s="129"/>
      <c r="E4" s="129"/>
      <c r="F4" s="129"/>
      <c r="G4" s="129"/>
      <c r="H4" s="129"/>
      <c r="I4" s="129"/>
      <c r="J4" s="129"/>
    </row>
    <row r="5" spans="1:10" s="6" customFormat="1" ht="22.5" customHeight="1" x14ac:dyDescent="0.3">
      <c r="A5" s="129" t="s">
        <v>99</v>
      </c>
      <c r="B5" s="129"/>
      <c r="C5" s="129"/>
      <c r="D5" s="129"/>
      <c r="E5" s="129"/>
      <c r="F5" s="129"/>
      <c r="G5" s="129"/>
      <c r="H5" s="129"/>
      <c r="I5" s="129"/>
      <c r="J5" s="129"/>
    </row>
    <row r="6" spans="1:10" s="6" customFormat="1" ht="21.75" customHeight="1" x14ac:dyDescent="0.3">
      <c r="A6" s="129" t="s">
        <v>100</v>
      </c>
      <c r="B6" s="129"/>
      <c r="C6" s="129"/>
      <c r="D6" s="129"/>
      <c r="E6" s="129"/>
      <c r="F6" s="129"/>
      <c r="G6" s="129"/>
      <c r="H6" s="129"/>
      <c r="I6" s="129"/>
      <c r="J6" s="129"/>
    </row>
    <row r="7" spans="1:10" s="6" customFormat="1" ht="32.25" customHeight="1" x14ac:dyDescent="0.3">
      <c r="A7" s="133" t="s">
        <v>123</v>
      </c>
      <c r="B7" s="133"/>
      <c r="C7" s="133"/>
      <c r="D7" s="133"/>
      <c r="E7" s="133"/>
      <c r="F7" s="133"/>
      <c r="G7" s="133"/>
      <c r="H7" s="133"/>
      <c r="I7" s="133"/>
      <c r="J7" s="133"/>
    </row>
    <row r="8" spans="1:10" s="8" customFormat="1" ht="153.75" customHeight="1" x14ac:dyDescent="0.25">
      <c r="A8" s="130" t="s">
        <v>6</v>
      </c>
      <c r="B8" s="131" t="s">
        <v>0</v>
      </c>
      <c r="C8" s="130" t="s">
        <v>129</v>
      </c>
      <c r="D8" s="130" t="s">
        <v>130</v>
      </c>
      <c r="E8" s="130" t="s">
        <v>5</v>
      </c>
      <c r="F8" s="80" t="s">
        <v>102</v>
      </c>
      <c r="G8" s="80" t="s">
        <v>103</v>
      </c>
      <c r="H8" s="80" t="s">
        <v>101</v>
      </c>
      <c r="I8" s="89" t="s">
        <v>104</v>
      </c>
      <c r="J8" s="110" t="s">
        <v>105</v>
      </c>
    </row>
    <row r="9" spans="1:10" s="8" customFormat="1" ht="34.5" customHeight="1" x14ac:dyDescent="0.25">
      <c r="A9" s="130"/>
      <c r="B9" s="131"/>
      <c r="C9" s="130"/>
      <c r="D9" s="130"/>
      <c r="E9" s="130"/>
      <c r="F9" s="18" t="s">
        <v>31</v>
      </c>
      <c r="G9" s="19" t="s">
        <v>31</v>
      </c>
      <c r="H9" s="19" t="s">
        <v>31</v>
      </c>
      <c r="I9" s="89" t="s">
        <v>31</v>
      </c>
      <c r="J9" s="24"/>
    </row>
    <row r="10" spans="1:10" s="6" customFormat="1" ht="31.5" customHeight="1" x14ac:dyDescent="0.3">
      <c r="A10" s="139" t="s">
        <v>131</v>
      </c>
      <c r="B10" s="139"/>
      <c r="C10" s="139"/>
      <c r="D10" s="139"/>
      <c r="E10" s="139"/>
      <c r="F10" s="139"/>
      <c r="G10" s="139"/>
      <c r="H10" s="139"/>
      <c r="I10" s="139"/>
      <c r="J10" s="84"/>
    </row>
    <row r="11" spans="1:10" s="9" customFormat="1" ht="24" customHeight="1" x14ac:dyDescent="0.3">
      <c r="A11" s="140" t="s">
        <v>132</v>
      </c>
      <c r="B11" s="140"/>
      <c r="C11" s="140"/>
      <c r="D11" s="140"/>
      <c r="E11" s="140"/>
      <c r="F11" s="140"/>
      <c r="G11" s="17">
        <f>G12+G21+G23+G26+G27+G28+G29+G30+G31</f>
        <v>245933.31</v>
      </c>
      <c r="H11" s="17">
        <f>H12+H21+H23+H26+H27+H28+H29+H30+H31</f>
        <v>45765.77</v>
      </c>
      <c r="I11" s="89"/>
      <c r="J11" s="81"/>
    </row>
    <row r="12" spans="1:10" s="11" customFormat="1" ht="133.5" customHeight="1" x14ac:dyDescent="0.25">
      <c r="A12" s="29" t="s">
        <v>33</v>
      </c>
      <c r="B12" s="45" t="s">
        <v>42</v>
      </c>
      <c r="C12" s="46" t="s">
        <v>25</v>
      </c>
      <c r="D12" s="47" t="s">
        <v>30</v>
      </c>
      <c r="E12" s="47" t="s">
        <v>8</v>
      </c>
      <c r="F12" s="32" t="s">
        <v>26</v>
      </c>
      <c r="G12" s="33">
        <v>20000</v>
      </c>
      <c r="H12" s="34">
        <v>0</v>
      </c>
      <c r="I12" s="82"/>
      <c r="J12" s="134" t="s">
        <v>122</v>
      </c>
    </row>
    <row r="13" spans="1:10" s="11" customFormat="1" ht="173.25" customHeight="1" x14ac:dyDescent="0.25">
      <c r="A13" s="40" t="s">
        <v>34</v>
      </c>
      <c r="B13" s="55" t="s">
        <v>32</v>
      </c>
      <c r="C13" s="46" t="s">
        <v>25</v>
      </c>
      <c r="D13" s="51" t="s">
        <v>30</v>
      </c>
      <c r="E13" s="51" t="s">
        <v>8</v>
      </c>
      <c r="F13" s="40" t="s">
        <v>26</v>
      </c>
      <c r="G13" s="17" t="s">
        <v>1</v>
      </c>
      <c r="H13" s="17" t="s">
        <v>1</v>
      </c>
      <c r="I13" s="89" t="s">
        <v>1</v>
      </c>
      <c r="J13" s="135"/>
    </row>
    <row r="14" spans="1:10" s="10" customFormat="1" ht="166.5" customHeight="1" x14ac:dyDescent="0.25">
      <c r="A14" s="43" t="s">
        <v>35</v>
      </c>
      <c r="B14" s="48" t="s">
        <v>83</v>
      </c>
      <c r="C14" s="48" t="s">
        <v>87</v>
      </c>
      <c r="D14" s="48"/>
      <c r="E14" s="48" t="s">
        <v>58</v>
      </c>
      <c r="F14" s="35" t="s">
        <v>7</v>
      </c>
      <c r="G14" s="41" t="s">
        <v>1</v>
      </c>
      <c r="H14" s="38" t="s">
        <v>1</v>
      </c>
      <c r="I14" s="95" t="s">
        <v>110</v>
      </c>
      <c r="J14" s="98" t="s">
        <v>113</v>
      </c>
    </row>
    <row r="15" spans="1:10" s="10" customFormat="1" ht="348.75" customHeight="1" x14ac:dyDescent="0.25">
      <c r="A15" s="44"/>
      <c r="B15" s="49"/>
      <c r="C15" s="49"/>
      <c r="D15" s="49"/>
      <c r="E15" s="49" t="s">
        <v>88</v>
      </c>
      <c r="F15" s="36" t="s">
        <v>7</v>
      </c>
      <c r="G15" s="42" t="s">
        <v>1</v>
      </c>
      <c r="H15" s="83" t="s">
        <v>1</v>
      </c>
      <c r="I15" s="36" t="s">
        <v>7</v>
      </c>
      <c r="J15" s="99" t="s">
        <v>114</v>
      </c>
    </row>
    <row r="16" spans="1:10" s="10" customFormat="1" ht="169.5" customHeight="1" x14ac:dyDescent="0.25">
      <c r="A16" s="31" t="s">
        <v>36</v>
      </c>
      <c r="B16" s="46" t="s">
        <v>78</v>
      </c>
      <c r="C16" s="46" t="s">
        <v>87</v>
      </c>
      <c r="D16" s="46" t="s">
        <v>57</v>
      </c>
      <c r="E16" s="46" t="s">
        <v>71</v>
      </c>
      <c r="F16" s="31" t="s">
        <v>7</v>
      </c>
      <c r="G16" s="17" t="s">
        <v>1</v>
      </c>
      <c r="H16" s="17" t="s">
        <v>1</v>
      </c>
      <c r="I16" s="89" t="s">
        <v>7</v>
      </c>
      <c r="J16" s="100" t="s">
        <v>108</v>
      </c>
    </row>
    <row r="17" spans="1:10" s="12" customFormat="1" ht="186" customHeight="1" x14ac:dyDescent="0.25">
      <c r="A17" s="29" t="s">
        <v>37</v>
      </c>
      <c r="B17" s="50" t="s">
        <v>43</v>
      </c>
      <c r="C17" s="141" t="s">
        <v>21</v>
      </c>
      <c r="D17" s="141" t="s">
        <v>65</v>
      </c>
      <c r="E17" s="48" t="s">
        <v>53</v>
      </c>
      <c r="F17" s="29">
        <v>100</v>
      </c>
      <c r="G17" s="34" t="s">
        <v>1</v>
      </c>
      <c r="H17" s="34" t="s">
        <v>1</v>
      </c>
      <c r="I17" s="90">
        <v>100</v>
      </c>
      <c r="J17" s="97" t="s">
        <v>115</v>
      </c>
    </row>
    <row r="18" spans="1:10" s="12" customFormat="1" ht="219.75" customHeight="1" x14ac:dyDescent="0.25">
      <c r="A18" s="37"/>
      <c r="B18" s="52" t="s">
        <v>2</v>
      </c>
      <c r="C18" s="114"/>
      <c r="D18" s="114"/>
      <c r="E18" s="48" t="s">
        <v>52</v>
      </c>
      <c r="F18" s="37">
        <v>100</v>
      </c>
      <c r="G18" s="38" t="s">
        <v>1</v>
      </c>
      <c r="H18" s="38" t="s">
        <v>1</v>
      </c>
      <c r="I18" s="96">
        <v>100</v>
      </c>
      <c r="J18" s="101" t="s">
        <v>107</v>
      </c>
    </row>
    <row r="19" spans="1:10" s="12" customFormat="1" ht="239.25" customHeight="1" x14ac:dyDescent="0.25">
      <c r="A19" s="30"/>
      <c r="B19" s="53" t="s">
        <v>54</v>
      </c>
      <c r="C19" s="49"/>
      <c r="D19" s="49"/>
      <c r="E19" s="49" t="s">
        <v>44</v>
      </c>
      <c r="F19" s="30">
        <v>100</v>
      </c>
      <c r="G19" s="39" t="s">
        <v>1</v>
      </c>
      <c r="H19" s="39" t="s">
        <v>1</v>
      </c>
      <c r="I19" s="91">
        <v>100</v>
      </c>
      <c r="J19" s="102" t="s">
        <v>106</v>
      </c>
    </row>
    <row r="20" spans="1:10" s="12" customFormat="1" ht="317.25" customHeight="1" x14ac:dyDescent="0.25">
      <c r="A20" s="28" t="s">
        <v>38</v>
      </c>
      <c r="B20" s="54" t="s">
        <v>84</v>
      </c>
      <c r="C20" s="46" t="s">
        <v>87</v>
      </c>
      <c r="D20" s="46" t="s">
        <v>1</v>
      </c>
      <c r="E20" s="46" t="s">
        <v>72</v>
      </c>
      <c r="F20" s="28" t="s">
        <v>20</v>
      </c>
      <c r="G20" s="17" t="s">
        <v>1</v>
      </c>
      <c r="H20" s="17" t="s">
        <v>1</v>
      </c>
      <c r="I20" s="89" t="s">
        <v>1</v>
      </c>
      <c r="J20" s="101" t="s">
        <v>121</v>
      </c>
    </row>
    <row r="21" spans="1:10" s="4" customFormat="1" ht="280.5" customHeight="1" x14ac:dyDescent="0.25">
      <c r="A21" s="126" t="s">
        <v>90</v>
      </c>
      <c r="B21" s="136" t="s">
        <v>85</v>
      </c>
      <c r="C21" s="114" t="s">
        <v>87</v>
      </c>
      <c r="D21" s="114" t="s">
        <v>1</v>
      </c>
      <c r="E21" s="61" t="s">
        <v>46</v>
      </c>
      <c r="F21" s="62" t="s">
        <v>47</v>
      </c>
      <c r="G21" s="63">
        <f>56693.2+4839</f>
        <v>61532.2</v>
      </c>
      <c r="H21" s="63">
        <f>9904.73+805.3</f>
        <v>10710.029999999999</v>
      </c>
      <c r="I21" s="90" t="s">
        <v>7</v>
      </c>
      <c r="J21" s="103" t="s">
        <v>111</v>
      </c>
    </row>
    <row r="22" spans="1:10" s="4" customFormat="1" ht="74.25" customHeight="1" x14ac:dyDescent="0.25">
      <c r="A22" s="127"/>
      <c r="B22" s="142"/>
      <c r="C22" s="115"/>
      <c r="D22" s="115"/>
      <c r="E22" s="64" t="s">
        <v>89</v>
      </c>
      <c r="F22" s="65" t="s">
        <v>20</v>
      </c>
      <c r="G22" s="66"/>
      <c r="H22" s="66"/>
      <c r="I22" s="91" t="s">
        <v>1</v>
      </c>
      <c r="J22" s="104" t="s">
        <v>109</v>
      </c>
    </row>
    <row r="23" spans="1:10" s="4" customFormat="1" ht="125.25" customHeight="1" x14ac:dyDescent="0.25">
      <c r="A23" s="67" t="s">
        <v>45</v>
      </c>
      <c r="B23" s="53" t="s">
        <v>82</v>
      </c>
      <c r="C23" s="49" t="s">
        <v>87</v>
      </c>
      <c r="D23" s="49" t="s">
        <v>62</v>
      </c>
      <c r="E23" s="49" t="s">
        <v>73</v>
      </c>
      <c r="F23" s="60" t="s">
        <v>26</v>
      </c>
      <c r="G23" s="39">
        <v>13232.1</v>
      </c>
      <c r="H23" s="39">
        <v>0</v>
      </c>
      <c r="I23" s="67">
        <v>3</v>
      </c>
      <c r="J23" s="102" t="s">
        <v>117</v>
      </c>
    </row>
    <row r="24" spans="1:10" s="11" customFormat="1" ht="255.75" customHeight="1" x14ac:dyDescent="0.25">
      <c r="A24" s="137" t="s">
        <v>95</v>
      </c>
      <c r="B24" s="136" t="s">
        <v>51</v>
      </c>
      <c r="C24" s="114" t="s">
        <v>13</v>
      </c>
      <c r="D24" s="58" t="s">
        <v>1</v>
      </c>
      <c r="E24" s="58" t="s">
        <v>79</v>
      </c>
      <c r="F24" s="59" t="s">
        <v>7</v>
      </c>
      <c r="G24" s="34" t="s">
        <v>1</v>
      </c>
      <c r="H24" s="34" t="s">
        <v>1</v>
      </c>
      <c r="I24" s="82" t="s">
        <v>1</v>
      </c>
      <c r="J24" s="100" t="s">
        <v>109</v>
      </c>
    </row>
    <row r="25" spans="1:10" s="11" customFormat="1" ht="230.25" customHeight="1" x14ac:dyDescent="0.25">
      <c r="A25" s="138"/>
      <c r="B25" s="128"/>
      <c r="C25" s="128"/>
      <c r="D25" s="49" t="s">
        <v>96</v>
      </c>
      <c r="E25" s="49" t="s">
        <v>74</v>
      </c>
      <c r="F25" s="60" t="s">
        <v>7</v>
      </c>
      <c r="G25" s="39" t="s">
        <v>1</v>
      </c>
      <c r="H25" s="39" t="s">
        <v>1</v>
      </c>
      <c r="I25" s="67" t="s">
        <v>1</v>
      </c>
      <c r="J25" s="102" t="s">
        <v>109</v>
      </c>
    </row>
    <row r="26" spans="1:10" s="76" customFormat="1" ht="162" customHeight="1" x14ac:dyDescent="0.25">
      <c r="A26" s="72" t="s">
        <v>48</v>
      </c>
      <c r="B26" s="73" t="s">
        <v>59</v>
      </c>
      <c r="C26" s="74" t="s">
        <v>87</v>
      </c>
      <c r="D26" s="74" t="s">
        <v>1</v>
      </c>
      <c r="E26" s="74" t="s">
        <v>92</v>
      </c>
      <c r="F26" s="72" t="s">
        <v>16</v>
      </c>
      <c r="G26" s="75">
        <v>54.6</v>
      </c>
      <c r="H26" s="17">
        <v>0</v>
      </c>
      <c r="I26" s="89" t="s">
        <v>1</v>
      </c>
      <c r="J26" s="105" t="s">
        <v>109</v>
      </c>
    </row>
    <row r="27" spans="1:10" s="76" customFormat="1" ht="258.75" customHeight="1" x14ac:dyDescent="0.25">
      <c r="A27" s="72" t="s">
        <v>56</v>
      </c>
      <c r="B27" s="73" t="s">
        <v>15</v>
      </c>
      <c r="C27" s="74" t="s">
        <v>19</v>
      </c>
      <c r="D27" s="74" t="s">
        <v>12</v>
      </c>
      <c r="E27" s="74" t="s">
        <v>11</v>
      </c>
      <c r="F27" s="72" t="s">
        <v>91</v>
      </c>
      <c r="G27" s="75">
        <v>2757.7</v>
      </c>
      <c r="H27" s="17">
        <v>112.4</v>
      </c>
      <c r="I27" s="89">
        <v>9</v>
      </c>
      <c r="J27" s="106" t="s">
        <v>118</v>
      </c>
    </row>
    <row r="28" spans="1:10" s="11" customFormat="1" ht="69" customHeight="1" x14ac:dyDescent="0.25">
      <c r="A28" s="72" t="s">
        <v>39</v>
      </c>
      <c r="B28" s="73" t="s">
        <v>14</v>
      </c>
      <c r="C28" s="74" t="s">
        <v>87</v>
      </c>
      <c r="D28" s="74" t="s">
        <v>1</v>
      </c>
      <c r="E28" s="74" t="s">
        <v>75</v>
      </c>
      <c r="F28" s="72" t="s">
        <v>18</v>
      </c>
      <c r="G28" s="75">
        <v>119131.7</v>
      </c>
      <c r="H28" s="17">
        <v>31028</v>
      </c>
      <c r="I28" s="89">
        <v>20.3</v>
      </c>
      <c r="J28" s="105" t="s">
        <v>112</v>
      </c>
    </row>
    <row r="29" spans="1:10" s="11" customFormat="1" ht="182.25" customHeight="1" x14ac:dyDescent="0.25">
      <c r="A29" s="68" t="s">
        <v>40</v>
      </c>
      <c r="B29" s="69" t="s">
        <v>86</v>
      </c>
      <c r="C29" s="70" t="s">
        <v>87</v>
      </c>
      <c r="D29" s="70" t="s">
        <v>1</v>
      </c>
      <c r="E29" s="70" t="s">
        <v>76</v>
      </c>
      <c r="F29" s="68">
        <v>100</v>
      </c>
      <c r="G29" s="71">
        <v>21702.31</v>
      </c>
      <c r="H29" s="17">
        <v>3188.74</v>
      </c>
      <c r="I29" s="89" t="s">
        <v>1</v>
      </c>
      <c r="J29" s="106" t="s">
        <v>116</v>
      </c>
    </row>
    <row r="30" spans="1:10" s="4" customFormat="1" ht="137.25" customHeight="1" x14ac:dyDescent="0.25">
      <c r="A30" s="68" t="s">
        <v>41</v>
      </c>
      <c r="B30" s="69" t="s">
        <v>55</v>
      </c>
      <c r="C30" s="70" t="s">
        <v>87</v>
      </c>
      <c r="D30" s="70" t="s">
        <v>1</v>
      </c>
      <c r="E30" s="70" t="s">
        <v>77</v>
      </c>
      <c r="F30" s="68" t="s">
        <v>7</v>
      </c>
      <c r="G30" s="71">
        <v>5622.7</v>
      </c>
      <c r="H30" s="71">
        <v>253.4</v>
      </c>
      <c r="I30" s="89" t="s">
        <v>7</v>
      </c>
      <c r="J30" s="106" t="s">
        <v>119</v>
      </c>
    </row>
    <row r="31" spans="1:10" s="76" customFormat="1" ht="139.5" customHeight="1" x14ac:dyDescent="0.25">
      <c r="A31" s="68" t="s">
        <v>49</v>
      </c>
      <c r="B31" s="69" t="s">
        <v>50</v>
      </c>
      <c r="C31" s="70" t="s">
        <v>87</v>
      </c>
      <c r="D31" s="70" t="s">
        <v>1</v>
      </c>
      <c r="E31" s="70" t="s">
        <v>27</v>
      </c>
      <c r="F31" s="68" t="s">
        <v>17</v>
      </c>
      <c r="G31" s="71">
        <v>1900</v>
      </c>
      <c r="H31" s="17">
        <v>473.2</v>
      </c>
      <c r="I31" s="89" t="s">
        <v>1</v>
      </c>
      <c r="J31" s="106" t="s">
        <v>120</v>
      </c>
    </row>
    <row r="32" spans="1:10" s="8" customFormat="1" ht="33" customHeight="1" x14ac:dyDescent="0.25">
      <c r="A32" s="121" t="s">
        <v>133</v>
      </c>
      <c r="B32" s="122"/>
      <c r="C32" s="122"/>
      <c r="D32" s="122"/>
      <c r="E32" s="122"/>
      <c r="F32" s="122"/>
      <c r="G32" s="122"/>
      <c r="H32" s="122"/>
      <c r="I32" s="122"/>
      <c r="J32" s="122"/>
    </row>
    <row r="33" spans="1:10" s="8" customFormat="1" ht="31.5" customHeight="1" x14ac:dyDescent="0.25">
      <c r="A33" s="28"/>
      <c r="B33" s="27" t="s">
        <v>4</v>
      </c>
      <c r="C33" s="24"/>
      <c r="D33" s="24"/>
      <c r="E33" s="24"/>
      <c r="F33" s="28"/>
      <c r="G33" s="17">
        <f>G34+G35+G36+G37</f>
        <v>151011.18000000002</v>
      </c>
      <c r="H33" s="17">
        <f>H34+H35+H36+H37</f>
        <v>0</v>
      </c>
      <c r="I33" s="89"/>
      <c r="J33" s="81"/>
    </row>
    <row r="34" spans="1:10" s="4" customFormat="1" ht="199.5" customHeight="1" x14ac:dyDescent="0.25">
      <c r="A34" s="77" t="s">
        <v>23</v>
      </c>
      <c r="B34" s="23" t="s">
        <v>28</v>
      </c>
      <c r="C34" s="24" t="s">
        <v>87</v>
      </c>
      <c r="D34" s="24" t="s">
        <v>61</v>
      </c>
      <c r="E34" s="24" t="s">
        <v>29</v>
      </c>
      <c r="F34" s="77" t="s">
        <v>16</v>
      </c>
      <c r="G34" s="17">
        <v>146291.5</v>
      </c>
      <c r="H34" s="17">
        <v>0</v>
      </c>
      <c r="I34" s="89" t="s">
        <v>125</v>
      </c>
      <c r="J34" s="81" t="s">
        <v>126</v>
      </c>
    </row>
    <row r="35" spans="1:10" s="4" customFormat="1" ht="409.6" customHeight="1" x14ac:dyDescent="0.25">
      <c r="A35" s="25" t="s">
        <v>24</v>
      </c>
      <c r="B35" s="23" t="s">
        <v>60</v>
      </c>
      <c r="C35" s="24" t="s">
        <v>87</v>
      </c>
      <c r="D35" s="24" t="s">
        <v>22</v>
      </c>
      <c r="E35" s="24" t="s">
        <v>81</v>
      </c>
      <c r="F35" s="78" t="s">
        <v>97</v>
      </c>
      <c r="G35" s="26">
        <v>3822.2</v>
      </c>
      <c r="H35" s="107">
        <v>0</v>
      </c>
      <c r="I35" s="92">
        <v>1</v>
      </c>
      <c r="J35" s="85" t="s">
        <v>127</v>
      </c>
    </row>
    <row r="36" spans="1:10" s="11" customFormat="1" ht="123" customHeight="1" x14ac:dyDescent="0.25">
      <c r="A36" s="126" t="s">
        <v>3</v>
      </c>
      <c r="B36" s="123" t="s">
        <v>63</v>
      </c>
      <c r="C36" s="56" t="s">
        <v>87</v>
      </c>
      <c r="D36" s="79"/>
      <c r="E36" s="24" t="s">
        <v>64</v>
      </c>
      <c r="F36" s="77">
        <f>3+1</f>
        <v>4</v>
      </c>
      <c r="G36" s="17">
        <f>438+421.88</f>
        <v>859.88</v>
      </c>
      <c r="H36" s="17">
        <v>0</v>
      </c>
      <c r="I36" s="89">
        <v>3</v>
      </c>
      <c r="J36" s="81" t="s">
        <v>134</v>
      </c>
    </row>
    <row r="37" spans="1:10" s="11" customFormat="1" ht="73.5" customHeight="1" x14ac:dyDescent="0.25">
      <c r="A37" s="127"/>
      <c r="B37" s="124"/>
      <c r="C37" s="56" t="s">
        <v>87</v>
      </c>
      <c r="D37" s="56"/>
      <c r="E37" s="56" t="s">
        <v>80</v>
      </c>
      <c r="F37" s="108">
        <v>34</v>
      </c>
      <c r="G37" s="108">
        <v>37.6</v>
      </c>
      <c r="H37" s="108">
        <v>0</v>
      </c>
      <c r="I37" s="109">
        <v>34</v>
      </c>
      <c r="J37" s="85" t="s">
        <v>124</v>
      </c>
    </row>
    <row r="38" spans="1:10" s="10" customFormat="1" ht="32.25" customHeight="1" x14ac:dyDescent="0.25">
      <c r="A38" s="119" t="s">
        <v>137</v>
      </c>
      <c r="B38" s="120"/>
      <c r="C38" s="120"/>
      <c r="D38" s="120"/>
      <c r="E38" s="120"/>
      <c r="F38" s="120"/>
      <c r="G38" s="120"/>
      <c r="H38" s="120"/>
      <c r="I38" s="120"/>
      <c r="J38" s="120"/>
    </row>
    <row r="39" spans="1:10" s="11" customFormat="1" ht="48" customHeight="1" x14ac:dyDescent="0.25">
      <c r="A39" s="20"/>
      <c r="B39" s="21" t="s">
        <v>10</v>
      </c>
      <c r="C39" s="20"/>
      <c r="D39" s="20"/>
      <c r="E39" s="22"/>
      <c r="F39" s="20"/>
      <c r="G39" s="20"/>
      <c r="H39" s="20"/>
      <c r="I39" s="93"/>
      <c r="J39" s="86"/>
    </row>
    <row r="40" spans="1:10" s="11" customFormat="1" ht="116.25" customHeight="1" x14ac:dyDescent="0.25">
      <c r="A40" s="125" t="s">
        <v>9</v>
      </c>
      <c r="B40" s="116" t="s">
        <v>66</v>
      </c>
      <c r="C40" s="113" t="s">
        <v>13</v>
      </c>
      <c r="D40" s="113"/>
      <c r="E40" s="57" t="s">
        <v>67</v>
      </c>
      <c r="F40" s="20" t="s">
        <v>93</v>
      </c>
      <c r="G40" s="20"/>
      <c r="H40" s="20"/>
      <c r="I40" s="93"/>
      <c r="J40" s="87" t="s">
        <v>109</v>
      </c>
    </row>
    <row r="41" spans="1:10" s="11" customFormat="1" ht="265.5" customHeight="1" x14ac:dyDescent="0.25">
      <c r="A41" s="125"/>
      <c r="B41" s="117"/>
      <c r="C41" s="113"/>
      <c r="D41" s="113"/>
      <c r="E41" s="57" t="s">
        <v>70</v>
      </c>
      <c r="F41" s="20" t="s">
        <v>69</v>
      </c>
      <c r="G41" s="20"/>
      <c r="H41" s="20"/>
      <c r="I41" s="93"/>
      <c r="J41" s="87" t="s">
        <v>109</v>
      </c>
    </row>
    <row r="42" spans="1:10" s="16" customFormat="1" ht="102" customHeight="1" x14ac:dyDescent="0.3">
      <c r="A42" s="125"/>
      <c r="B42" s="118"/>
      <c r="C42" s="113"/>
      <c r="D42" s="113"/>
      <c r="E42" s="57" t="s">
        <v>68</v>
      </c>
      <c r="F42" s="20" t="s">
        <v>94</v>
      </c>
      <c r="G42" s="20"/>
      <c r="H42" s="20"/>
      <c r="I42" s="93"/>
      <c r="J42" s="87" t="s">
        <v>109</v>
      </c>
    </row>
    <row r="43" spans="1:10" s="4" customFormat="1" ht="23.25" customHeight="1" x14ac:dyDescent="0.25">
      <c r="A43" s="112" t="s">
        <v>136</v>
      </c>
      <c r="B43" s="112"/>
      <c r="C43" s="112"/>
      <c r="D43" s="112"/>
      <c r="E43" s="112"/>
      <c r="F43" s="112"/>
      <c r="G43" s="112"/>
      <c r="H43" s="112"/>
      <c r="I43" s="112"/>
      <c r="J43" s="112"/>
    </row>
  </sheetData>
  <customSheetViews>
    <customSheetView guid="{A4EA716F-6D74-47BD-B999-F239E1DBAF92}" scale="75" showPageBreaks="1" fitToPage="1" printArea="1" view="pageBreakPreview" topLeftCell="A30">
      <selection activeCell="K34" sqref="K34"/>
      <rowBreaks count="7" manualBreakCount="7">
        <brk id="12" max="12" man="1"/>
        <brk id="18" max="12" man="1"/>
        <brk id="19" max="12" man="1"/>
        <brk id="25" max="12" man="1"/>
        <brk id="31" max="12" man="1"/>
        <brk id="41" max="12" man="1"/>
        <brk id="48" max="12" man="1"/>
      </rowBreaks>
      <pageMargins left="0.31496062992125984" right="0" top="0.55118110236220474" bottom="0" header="0.31496062992125984" footer="0.31496062992125984"/>
      <pageSetup paperSize="8" scale="59" fitToHeight="0" orientation="landscape" r:id="rId1"/>
    </customSheetView>
    <customSheetView guid="{60102900-E3F1-4329-AC30-2A63305E6794}" scale="75" showPageBreaks="1" fitToPage="1" printArea="1" hiddenRows="1" hiddenColumns="1" view="pageBreakPreview" topLeftCell="A8">
      <pane xSplit="6" ySplit="4" topLeftCell="G12" activePane="bottomRight" state="frozen"/>
      <selection pane="bottomRight" activeCell="H14" sqref="H14"/>
      <rowBreaks count="1" manualBreakCount="1">
        <brk id="52" max="11" man="1"/>
      </rowBreaks>
      <pageMargins left="1.1811023622047245" right="0.39370078740157483" top="0.78740157480314965" bottom="0.78740157480314965" header="0.39370078740157483" footer="0.39370078740157483"/>
      <pageSetup paperSize="8" scale="40" firstPageNumber="7" fitToHeight="0" orientation="landscape" useFirstPageNumber="1" r:id="rId2"/>
      <headerFooter>
        <oddHeader>&amp;C&amp;P</oddHeader>
      </headerFooter>
    </customSheetView>
    <customSheetView guid="{B78F36EF-63A0-4B89-8873-E24A5004F567}" scale="75" fitToPage="1" printArea="1" hiddenRows="1" topLeftCell="B27">
      <selection activeCell="F29" sqref="F29"/>
      <rowBreaks count="6" manualBreakCount="6">
        <brk id="8" max="11" man="1"/>
        <brk id="14" max="11" man="1"/>
        <brk id="15" max="11" man="1"/>
        <brk id="24" max="11" man="1"/>
        <brk id="29" max="11" man="1"/>
        <brk id="36" max="11" man="1"/>
      </rowBreaks>
      <pageMargins left="1.1811023622047245" right="0.39370078740157483" top="0.78740157480314965" bottom="0.39370078740157483" header="0.31496062992125984" footer="0.31496062992125984"/>
      <pageSetup paperSize="8" scale="59" firstPageNumber="7" fitToHeight="10" orientation="landscape" useFirstPageNumber="1" r:id="rId3"/>
      <headerFooter scaleWithDoc="0">
        <oddHeader>&amp;C&amp;P</oddHeader>
      </headerFooter>
    </customSheetView>
    <customSheetView guid="{01819407-0A74-4173-A481-566DF8ED0395}" scale="75" showPageBreaks="1" fitToPage="1" printArea="1" view="pageBreakPreview" topLeftCell="A28">
      <selection activeCell="G23" sqref="G23"/>
      <rowBreaks count="9" manualBreakCount="9">
        <brk id="12" max="11" man="1"/>
        <brk id="14" max="11" man="1"/>
        <brk id="16" max="11" man="1"/>
        <brk id="23" max="11" man="1"/>
        <brk id="24" max="11" man="1"/>
        <brk id="30" max="11" man="1"/>
        <brk id="39" max="11" man="1"/>
        <brk id="40" max="11" man="1"/>
        <brk id="46" max="11" man="1"/>
      </rowBreaks>
      <pageMargins left="0.31496062992125984" right="0" top="0.55118110236220474" bottom="0" header="0.31496062992125984" footer="0.31496062992125984"/>
      <pageSetup paperSize="256" scale="59" fitToHeight="0" orientation="landscape" r:id="rId4"/>
    </customSheetView>
    <customSheetView guid="{2430C539-AC3B-42B5-AB2B-7569E7DC79B9}" scale="75" showPageBreaks="1" fitToPage="1" printArea="1" view="pageBreakPreview" topLeftCell="A6">
      <selection activeCell="D9" sqref="D9"/>
      <pageMargins left="0.31496062992125984" right="0" top="0.55118110236220474" bottom="0" header="0.31496062992125984" footer="0.31496062992125984"/>
      <pageSetup paperSize="256" scale="43" fitToHeight="0" orientation="landscape" r:id="rId5"/>
    </customSheetView>
    <customSheetView guid="{AB3EDB28-6B13-460F-A9FE-DBEAED627A09}" scale="50" showPageBreaks="1" fitToPage="1" printArea="1" view="pageBreakPreview" topLeftCell="A5">
      <pane ySplit="2" topLeftCell="A43" activePane="bottomLeft" state="frozen"/>
      <selection pane="bottomLeft" activeCell="S44" sqref="S44"/>
      <rowBreaks count="6" manualBreakCount="6">
        <brk id="12" max="12" man="1"/>
        <brk id="19" max="12" man="1"/>
        <brk id="25" max="12" man="1"/>
        <brk id="31" max="12" man="1"/>
        <brk id="39" max="12" man="1"/>
        <brk id="46" max="12" man="1"/>
      </rowBreaks>
      <pageMargins left="0.31496062992125984" right="0" top="0.55118110236220474" bottom="0" header="0.31496062992125984" footer="0.31496062992125984"/>
      <pageSetup paperSize="9" scale="41" fitToHeight="0" orientation="landscape" r:id="rId6"/>
    </customSheetView>
    <customSheetView guid="{6BF6DDE6-925A-4329-8861-0B60B4DBF723}" scale="46" showPageBreaks="1" fitToPage="1" view="pageBreakPreview" topLeftCell="A34">
      <selection activeCell="E42" sqref="E42"/>
      <pageMargins left="0.31496062992125984" right="0" top="0.55118110236220474" bottom="0" header="0.31496062992125984" footer="0.31496062992125984"/>
      <pageSetup paperSize="9" scale="10" fitToHeight="0" orientation="landscape" r:id="rId7"/>
    </customSheetView>
    <customSheetView guid="{1FFD0719-1599-4775-A030-2CFDA6530D64}" scale="60" showPageBreaks="1" fitToPage="1" printArea="1" view="pageBreakPreview" topLeftCell="A59">
      <selection activeCell="K62" sqref="K62"/>
      <pageMargins left="0.31496062992125984" right="0" top="0.55118110236220474" bottom="0" header="0.31496062992125984" footer="0.31496062992125984"/>
      <pageSetup paperSize="9" scale="51" fitToHeight="0" orientation="landscape" r:id="rId8"/>
    </customSheetView>
    <customSheetView guid="{DE4DCB25-AC87-4D66-B6D3-9EEA95521BD9}" scale="60" showPageBreaks="1" fitToPage="1" printArea="1" view="pageBreakPreview" topLeftCell="A58">
      <selection activeCell="G60" sqref="G60:I62"/>
      <pageMargins left="0.31496062992125984" right="0" top="0.55118110236220474" bottom="0" header="0.31496062992125984" footer="0.31496062992125984"/>
      <pageSetup paperSize="9" scale="46" fitToHeight="0" orientation="landscape" r:id="rId9"/>
    </customSheetView>
    <customSheetView guid="{CD209D3A-4E6A-4E5F-A583-CDCA6DE5B823}" scale="60" showPageBreaks="1" fitToPage="1" printArea="1" view="pageBreakPreview" topLeftCell="A34">
      <selection activeCell="C39" sqref="C39"/>
      <pageMargins left="0.31496062992125984" right="0" top="0.55118110236220474" bottom="0" header="0.31496062992125984" footer="0.31496062992125984"/>
      <pageSetup paperSize="256" scale="32" fitToHeight="0" orientation="landscape" r:id="rId10"/>
    </customSheetView>
    <customSheetView guid="{576918AB-5083-4613-8CD7-9D3633655F6F}" scale="60" showPageBreaks="1" fitToPage="1" printArea="1" view="pageBreakPreview" topLeftCell="A43">
      <selection activeCell="A50" sqref="A50:L50"/>
      <pageMargins left="0.31496062992125984" right="0" top="0.55118110236220474" bottom="0" header="0.31496062992125984" footer="0.31496062992125984"/>
      <pageSetup paperSize="9" scale="51" fitToHeight="0" orientation="landscape" r:id="rId11"/>
    </customSheetView>
    <customSheetView guid="{50EAB5D8-E157-43B2-BA39-4C41746FD6A6}" scale="50" showPageBreaks="1" fitToPage="1" printArea="1" view="pageBreakPreview" topLeftCell="A5">
      <pane ySplit="2" topLeftCell="A38" activePane="bottomLeft" state="frozen"/>
      <selection pane="bottomLeft" activeCell="D41" sqref="D41"/>
      <rowBreaks count="6" manualBreakCount="6">
        <brk id="12" max="12" man="1"/>
        <brk id="19" max="12" man="1"/>
        <brk id="25" max="12" man="1"/>
        <brk id="31" max="12" man="1"/>
        <brk id="39" max="12" man="1"/>
        <brk id="46" max="12" man="1"/>
      </rowBreaks>
      <pageMargins left="0.31496062992125984" right="0" top="0.55118110236220474" bottom="0" header="0.31496062992125984" footer="0.31496062992125984"/>
      <pageSetup paperSize="9" scale="41" fitToHeight="0" orientation="landscape" r:id="rId12"/>
    </customSheetView>
    <customSheetView guid="{1A553F59-89C3-4B7B-A3DE-BF3CA47E6D90}" scale="50" showPageBreaks="1" fitToPage="1" view="pageBreakPreview" topLeftCell="A19">
      <selection activeCell="F22" sqref="F22"/>
      <pageMargins left="0.31496062992125984" right="0" top="0.55118110236220474" bottom="0" header="0.31496062992125984" footer="0.31496062992125984"/>
      <pageSetup paperSize="256" scale="41" fitToHeight="0" orientation="landscape" r:id="rId13"/>
    </customSheetView>
    <customSheetView guid="{E379F379-F9C6-4D1E-B70E-5A072C5DE947}" scale="50" showPageBreaks="1" fitToPage="1" printArea="1" view="pageBreakPreview" topLeftCell="A5">
      <pane ySplit="2" topLeftCell="A46" activePane="bottomLeft" state="frozen"/>
      <selection pane="bottomLeft" activeCell="F50" sqref="F50"/>
      <rowBreaks count="7" manualBreakCount="7">
        <brk id="12" max="11" man="1"/>
        <brk id="18" max="11" man="1"/>
        <brk id="19" max="11" man="1"/>
        <brk id="25" max="11" man="1"/>
        <brk id="31" max="11" man="1"/>
        <brk id="39" max="11" man="1"/>
        <brk id="46" max="11" man="1"/>
      </rowBreaks>
      <pageMargins left="0.31496062992125984" right="0" top="0.55118110236220474" bottom="0" header="0.31496062992125984" footer="0.31496062992125984"/>
      <pageSetup paperSize="9" scale="42" fitToHeight="0" orientation="landscape" r:id="rId14"/>
    </customSheetView>
    <customSheetView guid="{1E26D208-F040-4D33-B95D-1DCB22A8EC4E}" scale="75" showPageBreaks="1" fitToPage="1" printArea="1" view="pageBreakPreview" topLeftCell="A5">
      <pane ySplit="2" topLeftCell="A32" activePane="bottomLeft" state="frozen"/>
      <selection pane="bottomLeft" activeCell="G34" sqref="G34:H34"/>
      <rowBreaks count="6" manualBreakCount="6">
        <brk id="12" max="11" man="1"/>
        <brk id="19" max="11" man="1"/>
        <brk id="25" max="11" man="1"/>
        <brk id="31" max="11" man="1"/>
        <brk id="39" max="11" man="1"/>
        <brk id="49" max="11" man="1"/>
      </rowBreaks>
      <pageMargins left="0.31496062992125984" right="0" top="0.55118110236220474" bottom="0" header="0.31496062992125984" footer="0.31496062992125984"/>
      <pageSetup paperSize="9" scale="65" fitToHeight="0" orientation="landscape" r:id="rId15"/>
    </customSheetView>
    <customSheetView guid="{A745643F-D1E0-48E0-8F50-AB8E28F37E8F}" scale="75" showPageBreaks="1" fitToPage="1" printArea="1" view="pageBreakPreview" topLeftCell="G25">
      <selection activeCell="I13" sqref="I13"/>
      <rowBreaks count="7" manualBreakCount="7">
        <brk id="13" max="10" man="1"/>
        <brk id="18" max="10" man="1"/>
        <brk id="23" max="10" man="1"/>
        <brk id="29" max="10" man="1"/>
        <brk id="37" max="10" man="1"/>
        <brk id="48" max="11" man="1"/>
        <brk id="55" max="11" man="1"/>
      </rowBreaks>
      <pageMargins left="0.31496062992125984" right="0" top="0.55118110236220474" bottom="0" header="0.31496062992125984" footer="0.31496062992125984"/>
      <pageSetup paperSize="9" scale="41" fitToHeight="0" orientation="landscape" r:id="rId16"/>
    </customSheetView>
    <customSheetView guid="{BE8EC065-5C38-42C7-ADC8-B065896A8878}" scale="75" showPageBreaks="1" fitToPage="1" printArea="1" view="pageBreakPreview" topLeftCell="A5">
      <pane ySplit="2" topLeftCell="A38" activePane="bottomLeft" state="frozen"/>
      <selection pane="bottomLeft" activeCell="B40" sqref="B40:B42"/>
      <rowBreaks count="4" manualBreakCount="4">
        <brk id="12" max="11" man="1"/>
        <brk id="20" max="11" man="1"/>
        <brk id="27" max="11" man="1"/>
        <brk id="48" max="11" man="1"/>
      </rowBreaks>
      <pageMargins left="0.31496062992125984" right="0" top="0.55118110236220474" bottom="0" header="0.31496062992125984" footer="0.31496062992125984"/>
      <pageSetup paperSize="9" scale="41" fitToHeight="0" orientation="landscape" r:id="rId17"/>
    </customSheetView>
    <customSheetView guid="{CDB9FB39-7A56-4EF9-890C-174F2763AD52}" scale="75" fitToPage="1">
      <pane xSplit="2" ySplit="11" topLeftCell="C36" activePane="bottomRight" state="frozen"/>
      <selection pane="bottomRight" activeCell="K37" sqref="K37"/>
      <rowBreaks count="8" manualBreakCount="8">
        <brk id="12" max="10" man="1"/>
        <brk id="13" max="10" man="1"/>
        <brk id="18" max="10" man="1"/>
        <brk id="23" max="10" man="1"/>
        <brk id="29" max="10" man="1"/>
        <brk id="37" max="10" man="1"/>
        <brk id="48" max="11" man="1"/>
        <brk id="55" max="11" man="1"/>
      </rowBreaks>
      <pageMargins left="0.31496062992125984" right="0" top="0.55118110236220474" bottom="0" header="0.31496062992125984" footer="0.31496062992125984"/>
      <pageSetup paperSize="9" scale="41" fitToHeight="0" orientation="landscape" r:id="rId18"/>
    </customSheetView>
    <customSheetView guid="{353CCF9C-00F7-49C6-8E4D-D582B2AC8B80}" scale="75" showPageBreaks="1" fitToPage="1" printArea="1" topLeftCell="D35">
      <selection activeCell="I35" sqref="I35"/>
      <rowBreaks count="8" manualBreakCount="8">
        <brk id="12" max="10" man="1"/>
        <brk id="13" max="10" man="1"/>
        <brk id="18" max="10" man="1"/>
        <brk id="23" max="10" man="1"/>
        <brk id="29" max="10" man="1"/>
        <brk id="37" max="10" man="1"/>
        <brk id="48" max="11" man="1"/>
        <brk id="55" max="11" man="1"/>
      </rowBreaks>
      <pageMargins left="0.31496062992125984" right="0" top="0.55118110236220474" bottom="0" header="0.31496062992125984" footer="0.31496062992125984"/>
      <pageSetup paperSize="9" scale="63" fitToHeight="0" orientation="landscape" r:id="rId19"/>
    </customSheetView>
  </customSheetViews>
  <mergeCells count="33">
    <mergeCell ref="J12:J13"/>
    <mergeCell ref="B24:B25"/>
    <mergeCell ref="A24:A25"/>
    <mergeCell ref="A10:I10"/>
    <mergeCell ref="D21:D22"/>
    <mergeCell ref="A11:F11"/>
    <mergeCell ref="A21:A22"/>
    <mergeCell ref="D17:D18"/>
    <mergeCell ref="C17:C18"/>
    <mergeCell ref="B21:B22"/>
    <mergeCell ref="I1:J1"/>
    <mergeCell ref="A6:J6"/>
    <mergeCell ref="E8:E9"/>
    <mergeCell ref="D8:D9"/>
    <mergeCell ref="B8:B9"/>
    <mergeCell ref="A8:A9"/>
    <mergeCell ref="C8:C9"/>
    <mergeCell ref="A3:J3"/>
    <mergeCell ref="A4:J4"/>
    <mergeCell ref="A5:J5"/>
    <mergeCell ref="A2:J2"/>
    <mergeCell ref="A7:J7"/>
    <mergeCell ref="D40:D42"/>
    <mergeCell ref="C21:C22"/>
    <mergeCell ref="B40:B42"/>
    <mergeCell ref="A38:J38"/>
    <mergeCell ref="A32:J32"/>
    <mergeCell ref="B36:B37"/>
    <mergeCell ref="C40:C42"/>
    <mergeCell ref="A40:A42"/>
    <mergeCell ref="A36:A37"/>
    <mergeCell ref="C24:C25"/>
    <mergeCell ref="A43:J43"/>
  </mergeCells>
  <phoneticPr fontId="0" type="noConversion"/>
  <pageMargins left="0.31496062992125984" right="0" top="0.55118110236220474" bottom="0" header="0.31496062992125984" footer="0.31496062992125984"/>
  <pageSetup paperSize="9" scale="44" fitToHeight="0" orientation="landscape" r:id="rId20"/>
  <rowBreaks count="6" manualBreakCount="6">
    <brk id="15" max="9" man="1"/>
    <brk id="19" max="9" man="1"/>
    <brk id="24" max="9" man="1"/>
    <brk id="29" max="9" man="1"/>
    <brk id="36" max="9" man="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последний вариант</vt:lpstr>
      <vt:lpstr>'последний вариант'!Заголовки_для_печати</vt:lpstr>
      <vt:lpstr>'последний вариант'!Область_печати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Шулепова Ольга Анатольевна</dc:creator>
  <cp:lastModifiedBy>Вершинина Мария Игоревна</cp:lastModifiedBy>
  <cp:lastPrinted>2021-04-15T05:30:50Z</cp:lastPrinted>
  <dcterms:created xsi:type="dcterms:W3CDTF">2006-09-16T00:00:00Z</dcterms:created>
  <dcterms:modified xsi:type="dcterms:W3CDTF">2021-04-22T11:58:42Z</dcterms:modified>
</cp:coreProperties>
</file>