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27.xml" ContentType="application/vnd.openxmlformats-officedocument.spreadsheetml.revisionLog+xml"/>
  <Override PartName="/xl/revisions/revisionLog35.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Override PartName="/xl/revisions/revisionLog16.xml" ContentType="application/vnd.openxmlformats-officedocument.spreadsheetml.revisionLog+xml"/>
  <Override PartName="/xl/revisions/revisionLog39.xml" ContentType="application/vnd.openxmlformats-officedocument.spreadsheetml.revisionLog+xml"/>
  <Override PartName="/xl/revisions/revisionLog2.xml" ContentType="application/vnd.openxmlformats-officedocument.spreadsheetml.revisionLog+xml"/>
  <Override PartName="/xl/revisions/revisionLog7.xml" ContentType="application/vnd.openxmlformats-officedocument.spreadsheetml.revisionLog+xml"/>
  <Override PartName="/xl/revisions/revisionLog15.xml" ContentType="application/vnd.openxmlformats-officedocument.spreadsheetml.revisionLog+xml"/>
  <Override PartName="/xl/revisions/revisionLog22.xml" ContentType="application/vnd.openxmlformats-officedocument.spreadsheetml.revisionLog+xml"/>
  <Override PartName="/xl/revisions/revisionLog30.xml" ContentType="application/vnd.openxmlformats-officedocument.spreadsheetml.revisionLog+xml"/>
  <Override PartName="/xl/revisions/revisionLog38.xml" ContentType="application/vnd.openxmlformats-officedocument.spreadsheetml.revisionLog+xml"/>
  <Override PartName="/xl/revisions/revisionLog10.xml" ContentType="application/vnd.openxmlformats-officedocument.spreadsheetml.revisionLog+xml"/>
  <Override PartName="/xl/revisions/revisionLog21.xml" ContentType="application/vnd.openxmlformats-officedocument.spreadsheetml.revisionLog+xml"/>
  <Override PartName="/xl/revisions/revisionLog26.xml" ContentType="application/vnd.openxmlformats-officedocument.spreadsheetml.revisionLog+xml"/>
  <Override PartName="/xl/revisions/revisionLog34.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Override PartName="/xl/revisions/revisionLog25.xml" ContentType="application/vnd.openxmlformats-officedocument.spreadsheetml.revisionLog+xml"/>
  <Override PartName="/xl/revisions/revisionLog29.xml" ContentType="application/vnd.openxmlformats-officedocument.spreadsheetml.revisionLog+xml"/>
  <Override PartName="/xl/revisions/revisionLog5.xml" ContentType="application/vnd.openxmlformats-officedocument.spreadsheetml.revisionLog+xml"/>
  <Override PartName="/xl/revisions/revisionLog20.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41.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4.xml" ContentType="application/vnd.openxmlformats-officedocument.spreadsheetml.revisionLog+xml"/>
  <Override PartName="/xl/revisions/revisionLog32.xml" ContentType="application/vnd.openxmlformats-officedocument.spreadsheetml.revisionLog+xml"/>
  <Override PartName="/xl/revisions/revisionLog37.xml" ContentType="application/vnd.openxmlformats-officedocument.spreadsheetml.revisionLog+xml"/>
  <Override PartName="/xl/revisions/revisionLog4.xml" ContentType="application/vnd.openxmlformats-officedocument.spreadsheetml.revisionLog+xml"/>
  <Override PartName="/xl/revisions/revisionLog12.xml" ContentType="application/vnd.openxmlformats-officedocument.spreadsheetml.revisionLog+xml"/>
  <Override PartName="/xl/revisions/revisionLog17.xml" ContentType="application/vnd.openxmlformats-officedocument.spreadsheetml.revisionLog+xml"/>
  <Override PartName="/xl/revisions/revisionLog19.xml" ContentType="application/vnd.openxmlformats-officedocument.spreadsheetml.revisionLog+xml"/>
  <Override PartName="/xl/revisions/revisionLog4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31.xml" ContentType="application/vnd.openxmlformats-officedocument.spreadsheetml.revisionLog+xml"/>
  <Override PartName="/xl/revisions/revisionLog3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2300"/>
  </bookViews>
  <sheets>
    <sheet name="последний вариант" sheetId="1" r:id="rId1"/>
  </sheets>
  <definedNames>
    <definedName name="Z_01819407_0A74_4173_A481_566DF8ED0395_.wvu.PrintArea" localSheetId="0" hidden="1">'последний вариант'!$A$1:$K$42</definedName>
    <definedName name="Z_01819407_0A74_4173_A481_566DF8ED0395_.wvu.PrintTitles" localSheetId="0" hidden="1">'последний вариант'!$8:$9</definedName>
    <definedName name="Z_0E69685C_5DC2_46EA_8550_857E835E86A8_.wvu.PrintArea" localSheetId="0" hidden="1">'последний вариант'!$A$1:$K$44</definedName>
    <definedName name="Z_0E69685C_5DC2_46EA_8550_857E835E86A8_.wvu.PrintTitles" localSheetId="0" hidden="1">'последний вариант'!$8:$9</definedName>
    <definedName name="Z_0E69685C_5DC2_46EA_8550_857E835E86A8_.wvu.Rows" localSheetId="0" hidden="1">'последний вариант'!$2:$2</definedName>
    <definedName name="Z_11F9D630_632A_4D08_BD74_79BCA3FDC41B_.wvu.PrintArea" localSheetId="0" hidden="1">'последний вариант'!$A$1:$K$43</definedName>
    <definedName name="Z_11F9D630_632A_4D08_BD74_79BCA3FDC41B_.wvu.PrintTitles" localSheetId="0" hidden="1">'последний вариант'!$8:$9</definedName>
    <definedName name="Z_1E26D208_F040_4D33_B95D_1DCB22A8EC4E_.wvu.PrintArea" localSheetId="0" hidden="1">'последний вариант'!$A$1:$K$43</definedName>
    <definedName name="Z_1FFD0719_1599_4775_A030_2CFDA6530D64_.wvu.PrintArea" localSheetId="0" hidden="1">'последний вариант'!$A$1:$J$42</definedName>
    <definedName name="Z_1FFD0719_1599_4775_A030_2CFDA6530D64_.wvu.PrintTitles" localSheetId="0" hidden="1">'последний вариант'!$8:$9</definedName>
    <definedName name="Z_2430C539_AC3B_42B5_AB2B_7569E7DC79B9_.wvu.PrintArea" localSheetId="0" hidden="1">'последний вариант'!$A$1:$K$42</definedName>
    <definedName name="Z_2430C539_AC3B_42B5_AB2B_7569E7DC79B9_.wvu.PrintTitles" localSheetId="0" hidden="1">'последний вариант'!$8:$9</definedName>
    <definedName name="Z_353CCF9C_00F7_49C6_8E4D_D582B2AC8B80_.wvu.PrintArea" localSheetId="0" hidden="1">'последний вариант'!$A$1:$K$43</definedName>
    <definedName name="Z_353CCF9C_00F7_49C6_8E4D_D582B2AC8B80_.wvu.PrintTitles" localSheetId="0" hidden="1">'последний вариант'!$8:$9</definedName>
    <definedName name="Z_50EAB5D8_E157_43B2_BA39_4C41746FD6A6_.wvu.PrintArea" localSheetId="0" hidden="1">'последний вариант'!$A$1:$K$42</definedName>
    <definedName name="Z_50EAB5D8_E157_43B2_BA39_4C41746FD6A6_.wvu.PrintTitles" localSheetId="0" hidden="1">'последний вариант'!$8:$9</definedName>
    <definedName name="Z_576918AB_5083_4613_8CD7_9D3633655F6F_.wvu.PrintArea" localSheetId="0" hidden="1">'последний вариант'!$A$1:$J$42</definedName>
    <definedName name="Z_576918AB_5083_4613_8CD7_9D3633655F6F_.wvu.PrintTitles" localSheetId="0" hidden="1">'последний вариант'!$8:$9</definedName>
    <definedName name="Z_60102900_E3F1_4329_AC30_2A63305E6794_.wvu.Cols" localSheetId="0" hidden="1">'последний вариант'!$C:$C</definedName>
    <definedName name="Z_60102900_E3F1_4329_AC30_2A63305E6794_.wvu.PrintArea" localSheetId="0" hidden="1">'последний вариант'!$A$1:$K$43</definedName>
    <definedName name="Z_60102900_E3F1_4329_AC30_2A63305E6794_.wvu.PrintTitles" localSheetId="0" hidden="1">'последний вариант'!$8:$9</definedName>
    <definedName name="Z_60102900_E3F1_4329_AC30_2A63305E6794_.wvu.Rows" localSheetId="0" hidden="1">'последний вариант'!$9:$9</definedName>
    <definedName name="Z_7A44C0E8_C11D_43C1_9E82_E6A049B9C4B8_.wvu.PrintArea" localSheetId="0" hidden="1">'последний вариант'!$A$1:$K$47</definedName>
    <definedName name="Z_A4EA716F_6D74_47BD_B999_F239E1DBAF92_.wvu.PrintArea" localSheetId="0" hidden="1">'последний вариант'!$A$1:$K$42</definedName>
    <definedName name="Z_A4EA716F_6D74_47BD_B999_F239E1DBAF92_.wvu.PrintTitles" localSheetId="0" hidden="1">'последний вариант'!$8:$9</definedName>
    <definedName name="Z_A745643F_D1E0_48E0_8F50_AB8E28F37E8F_.wvu.PrintArea" localSheetId="0" hidden="1">'последний вариант'!$A$1:$K$47</definedName>
    <definedName name="Z_AB3EDB28_6B13_460F_A9FE_DBEAED627A09_.wvu.PrintArea" localSheetId="0" hidden="1">'последний вариант'!$A$1:$K$42</definedName>
    <definedName name="Z_AB3EDB28_6B13_460F_A9FE_DBEAED627A09_.wvu.PrintTitles" localSheetId="0" hidden="1">'последний вариант'!$8:$9</definedName>
    <definedName name="Z_B78F36EF_63A0_4B89_8873_E24A5004F567_.wvu.PrintArea" localSheetId="0" hidden="1">'последний вариант'!$A$1:$K$44</definedName>
    <definedName name="Z_B78F36EF_63A0_4B89_8873_E24A5004F567_.wvu.PrintTitles" localSheetId="0" hidden="1">'последний вариант'!$8:$9</definedName>
    <definedName name="Z_B78F36EF_63A0_4B89_8873_E24A5004F567_.wvu.Rows" localSheetId="0" hidden="1">'последний вариант'!$2:$2</definedName>
    <definedName name="Z_BE8EC065_5C38_42C7_ADC8_B065896A8878_.wvu.PrintArea" localSheetId="0" hidden="1">'последний вариант'!$A$1:$K$43</definedName>
    <definedName name="Z_C2CF246D_2A8A_446E_8CBE_AEA3AE25DD8C_.wvu.PrintArea" localSheetId="0" hidden="1">'последний вариант'!$A$1:$K$44</definedName>
    <definedName name="Z_C2CF246D_2A8A_446E_8CBE_AEA3AE25DD8C_.wvu.PrintTitles" localSheetId="0" hidden="1">'последний вариант'!$8:$9</definedName>
    <definedName name="Z_C2CF246D_2A8A_446E_8CBE_AEA3AE25DD8C_.wvu.Rows" localSheetId="0" hidden="1">'последний вариант'!$2:$2</definedName>
    <definedName name="Z_CD209D3A_4E6A_4E5F_A583_CDCA6DE5B823_.wvu.PrintArea" localSheetId="0" hidden="1">'последний вариант'!$A$1:$J$42</definedName>
    <definedName name="Z_CD209D3A_4E6A_4E5F_A583_CDCA6DE5B823_.wvu.PrintTitles" localSheetId="0" hidden="1">'последний вариант'!$8:$9</definedName>
    <definedName name="Z_CDB9FB39_7A56_4EF9_890C_174F2763AD52_.wvu.PrintArea" localSheetId="0" hidden="1">'последний вариант'!$A$1:$K$47</definedName>
    <definedName name="Z_DE4DCB25_AC87_4D66_B6D3_9EEA95521BD9_.wvu.PrintArea" localSheetId="0" hidden="1">'последний вариант'!$A$1:$J$42</definedName>
    <definedName name="Z_DE4DCB25_AC87_4D66_B6D3_9EEA95521BD9_.wvu.PrintTitles" localSheetId="0" hidden="1">'последний вариант'!$8:$9</definedName>
    <definedName name="Z_E379F379_F9C6_4D1E_B70E_5A072C5DE947_.wvu.PrintArea" localSheetId="0" hidden="1">'последний вариант'!$A$1:$K$43</definedName>
    <definedName name="_xlnm.Print_Titles" localSheetId="0">'последний вариант'!$8:$9</definedName>
    <definedName name="_xlnm.Print_Area" localSheetId="0">'последний вариант'!$A$1:$K$43</definedName>
  </definedNames>
  <calcPr calcId="145621"/>
  <customWorkbookViews>
    <customWorkbookView name="Рогожина Ольга Сергеевна - Личное представление" guid="{353CCF9C-00F7-49C6-8E4D-D582B2AC8B80}" mergeInterval="0" personalView="1" maximized="1" windowWidth="1276" windowHeight="735" activeSheetId="1"/>
    <customWorkbookView name="Недорезова Ирина Юрьевна - Личное представление" guid="{C2CF246D-2A8A-446E-8CBE-AEA3AE25DD8C}" mergeInterval="0" personalView="1" maximized="1" xWindow="-8" yWindow="-8" windowWidth="1936" windowHeight="1056" activeSheetId="1"/>
    <customWorkbookView name="Рудакова Ирина Ивановна - Личное представление" guid="{B78F36EF-63A0-4B89-8873-E24A5004F567}" mergeInterval="0" personalView="1" maximized="1" xWindow="-8" yWindow="-8" windowWidth="1936" windowHeight="1056" activeSheetId="1"/>
    <customWorkbookView name="Щипило Любовь Борисовна - Личное представление" guid="{7A44C0E8-C11D-43C1-9E82-E6A049B9C4B8}" mergeInterval="0" personalView="1" maximized="1" xWindow="-8" yWindow="-8" windowWidth="1296" windowHeight="1000" activeSheetId="1"/>
    <customWorkbookView name="Маганёва Екатерина Николаевна - Личное представление" guid="{CDB9FB39-7A56-4EF9-890C-174F2763AD52}" mergeInterval="0" personalView="1" maximized="1" xWindow="-8" yWindow="-8" windowWidth="1936" windowHeight="1056" activeSheetId="1"/>
    <customWorkbookView name="Евсеева Анна Михайловна - Личное представление" guid="{BE8EC065-5C38-42C7-ADC8-B065896A8878}" mergeInterval="0" personalView="1" maximized="1" xWindow="-8" yWindow="-8" windowWidth="1936" windowHeight="1035" activeSheetId="1"/>
    <customWorkbookView name="Шулепова Ольга Анатольевна - Личное представление" guid="{1E26D208-F040-4D33-B95D-1DCB22A8EC4E}" mergeInterval="0" personalView="1" maximized="1" xWindow="-8" yWindow="-8" windowWidth="1936" windowHeight="1056" activeSheetId="1"/>
    <customWorkbookView name="Юшкевич Татьяна Ивановна - Личное представление" guid="{E379F379-F9C6-4D1E-B70E-5A072C5DE947}" mergeInterval="0" personalView="1" maximized="1" xWindow="-8" yWindow="-8" windowWidth="1296" windowHeight="1000" activeSheetId="1"/>
    <customWorkbookView name="Головлева Елена Николаевна - Личное представление" guid="{1A553F59-89C3-4B7B-A3DE-BF3CA47E6D90}" mergeInterval="0" personalView="1" yWindow="40" windowWidth="1280" windowHeight="984" activeSheetId="1"/>
    <customWorkbookView name="Каплунская Анна Александровна - Личное представление" guid="{50EAB5D8-E157-43B2-BA39-4C41746FD6A6}" mergeInterval="0" personalView="1" maximized="1" xWindow="-8" yWindow="-8" windowWidth="1296" windowHeight="1000" activeSheetId="1"/>
    <customWorkbookView name="Мигда Татьяна Юрьевна - Личное представление" guid="{576918AB-5083-4613-8CD7-9D3633655F6F}" mergeInterval="0" personalView="1" maximized="1" xWindow="-8" yWindow="-8" windowWidth="1296" windowHeight="1000" activeSheetId="1"/>
    <customWorkbookView name="Ватагина Анна Анатольевна - Личное представление" guid="{CD209D3A-4E6A-4E5F-A583-CDCA6DE5B823}" mergeInterval="0" personalView="1" maximized="1" xWindow="1" yWindow="1" windowWidth="1280" windowHeight="803" tabRatio="580" activeSheetId="1"/>
    <customWorkbookView name="Денисова Евгения Юрьевна - Личное представление" guid="{BAE1EEA8-A272-4700-897C-AF4B1FD5F525}" mergeInterval="0" personalView="1" maximized="1" windowWidth="1261" windowHeight="797" activeSheetId="1"/>
    <customWorkbookView name="Пуцилло Павел Александрович - Личное представление" guid="{DE4DCB25-AC87-4D66-B6D3-9EEA95521BD9}" mergeInterval="0" personalView="1" maximized="1" windowWidth="1276" windowHeight="799" activeSheetId="1"/>
    <customWorkbookView name="hea - Личное представление" guid="{1FFD0719-1599-4775-A030-2CFDA6530D64}" mergeInterval="0" personalView="1" maximized="1" xWindow="1" yWindow="1" windowWidth="1280" windowHeight="499" activeSheetId="1"/>
    <customWorkbookView name="Литвинчук Екатерина Николаевна - Личное представление" guid="{6BF6DDE6-925A-4329-8861-0B60B4DBF723}" mergeInterval="0" personalView="1" maximized="1" xWindow="-8" yWindow="-8" windowWidth="1296" windowHeight="1000" activeSheetId="1"/>
    <customWorkbookView name="Фаткулина Альфия Анваровна - Личное представление" guid="{AB3EDB28-6B13-460F-A9FE-DBEAED627A09}" mergeInterval="0" personalView="1" maximized="1" xWindow="-8" yWindow="-8" windowWidth="1616" windowHeight="876" activeSheetId="1"/>
    <customWorkbookView name="Вафина Виктория Васимовна - Личное представление" guid="{2430C539-AC3B-42B5-AB2B-7569E7DC79B9}" mergeInterval="0" personalView="1" maximized="1" xWindow="-8" yWindow="-8" windowWidth="1296" windowHeight="1000" activeSheetId="1"/>
    <customWorkbookView name="Шпилева Юлия Михайловна - Личное представление" guid="{60102900-E3F1-4329-AC30-2A63305E6794}" mergeInterval="0" personalView="1" maximized="1" xWindow="-8" yWindow="-8" windowWidth="1936" windowHeight="1056" activeSheetId="1"/>
    <customWorkbookView name="Минакова Оксана Сергеевна - Личное представление" guid="{A4EA716F-6D74-47BD-B999-F239E1DBAF92}" mergeInterval="0" personalView="1" maximized="1" xWindow="-8" yWindow="-8" windowWidth="1936" windowHeight="1056" activeSheetId="1"/>
    <customWorkbookView name="Капустина Татьяна Александровна - Личное представление" guid="{0E69685C-5DC2-46EA-8550-857E835E86A8}" mergeInterval="0" personalView="1" maximized="1" xWindow="-8" yWindow="-8" windowWidth="1936" windowHeight="1056" activeSheetId="1"/>
    <customWorkbookView name="Зайцева Ирина Ивановна - Личное представление" guid="{01819407-0A74-4173-A481-566DF8ED0395}" mergeInterval="0" personalView="1" maximized="1" xWindow="-8" yWindow="-8" windowWidth="1936" windowHeight="1056" activeSheetId="1"/>
    <customWorkbookView name="Маркова Инесса Владимировна - Личное представление" guid="{A745643F-D1E0-48E0-8F50-AB8E28F37E8F}" mergeInterval="0" personalView="1" maximized="1" xWindow="-8" yWindow="-8" windowWidth="1936" windowHeight="1056" activeSheetId="1"/>
    <customWorkbookView name="Хрусталёва Елена Анатольевна - Личное представление" guid="{11F9D630-632A-4D08-BD74-79BCA3FDC41B}" mergeInterval="0" personalView="1" maximized="1" xWindow="-8" yWindow="-8" windowWidth="1936" windowHeight="1056" activeSheetId="1"/>
  </customWorkbookViews>
</workbook>
</file>

<file path=xl/calcChain.xml><?xml version="1.0" encoding="utf-8"?>
<calcChain xmlns="http://schemas.openxmlformats.org/spreadsheetml/2006/main">
  <c r="I33" i="1" l="1"/>
  <c r="I30" i="1" l="1"/>
  <c r="I21" i="1" l="1"/>
  <c r="I11" i="1" s="1"/>
  <c r="H21" i="1" l="1"/>
  <c r="J36" i="1" l="1"/>
  <c r="H36" i="1" l="1"/>
  <c r="H33" i="1" s="1"/>
  <c r="H11" i="1"/>
  <c r="G36" i="1" l="1"/>
</calcChain>
</file>

<file path=xl/sharedStrings.xml><?xml version="1.0" encoding="utf-8"?>
<sst xmlns="http://schemas.openxmlformats.org/spreadsheetml/2006/main" count="228" uniqueCount="153">
  <si>
    <t>Наименование мероприятия</t>
  </si>
  <si>
    <t xml:space="preserve">Проект нормативного правового акта или иной документ </t>
  </si>
  <si>
    <t>-</t>
  </si>
  <si>
    <t>- об иногородних организациях, подающих заявки на подбор кадров в Бюджетное учреждение Ханты-Мансийского автономного округа – Югры «Сургутский центр занятости населения»;</t>
  </si>
  <si>
    <t>2.3.</t>
  </si>
  <si>
    <t>Ответственный исполнитель</t>
  </si>
  <si>
    <t>департамент финансов</t>
  </si>
  <si>
    <t>Итого по расходам, в том числе</t>
  </si>
  <si>
    <t xml:space="preserve">департамент финансов </t>
  </si>
  <si>
    <t>2.      Направления оптимизации расходов бюджета городского округа город Сургут</t>
  </si>
  <si>
    <t>Целевой показатель</t>
  </si>
  <si>
    <t>№
п/п</t>
  </si>
  <si>
    <t>да</t>
  </si>
  <si>
    <t>Количество организованных заседаний комиссии по мобилизации дополнительных доходов в местный бюджет, ед.</t>
  </si>
  <si>
    <t>3.1.</t>
  </si>
  <si>
    <t>Итого по муниципальному долгу, в том числе</t>
  </si>
  <si>
    <t>Срок  реализации</t>
  </si>
  <si>
    <t>Количество муниципальных унитарных предприятий, в отношении которых решением Думы города установлены нормативы отчислений части прибыли, остающейся после уплаты налогов и иных обязательных платежей, с учетом оценки финансово-хозяйственной деятельности предприятий, ед.</t>
  </si>
  <si>
    <t>Итого по доходам, в том числе:</t>
  </si>
  <si>
    <t>решение Думы города «О нормативах отчисления части прибыли муниципальных унитарных предприятий в доход бюджета городского округа город Сургут»</t>
  </si>
  <si>
    <t>ежегодно</t>
  </si>
  <si>
    <t>Обеспечить привлечение средств в бюджет города от реализации муниципального имущества</t>
  </si>
  <si>
    <t>комитет по управлению имуществом, департамент городского хозяйства</t>
  </si>
  <si>
    <t>Устанавливать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финансово-хозяйственной деятельности предприятий</t>
  </si>
  <si>
    <t>не менее 3</t>
  </si>
  <si>
    <t>не менее 1</t>
  </si>
  <si>
    <t>ежегодно не позднее 01 июня</t>
  </si>
  <si>
    <t>не менее 100</t>
  </si>
  <si>
    <t>ежеквартально</t>
  </si>
  <si>
    <t xml:space="preserve">управление муниципальных закупок, управление по труду,
комитет по управлению имуществом, комитет по земельным отношениям </t>
  </si>
  <si>
    <t xml:space="preserve">распоряжение Администрации города </t>
  </si>
  <si>
    <t>2.1.</t>
  </si>
  <si>
    <t>2.2.</t>
  </si>
  <si>
    <t>2 раза в год</t>
  </si>
  <si>
    <t>не менее 2</t>
  </si>
  <si>
    <t>департамент архитектуры и градостроительства, МКУ "Управление капитального строительства"</t>
  </si>
  <si>
    <t>Количество заключенных учреждением контрактов/договоров, ед.</t>
  </si>
  <si>
    <t>Осуществлять уменьшение бюджетных ассигнований и лимитов бюджетных обязательств на сумму экономии, сложившейся по результатам конкурентных закупок товаров, работ, услуг в части средств местного бюджета до 01 августа текущего года, по результатам рассмотрения направлений использования экономии на заседании Бюджетной комиссии при Главе города</t>
  </si>
  <si>
    <t xml:space="preserve">Доля бюджетных ассигнований и лимитов бюджетных обязательств, уменьшенных на сумму экономии в части средств местного бюджета, сложившейся по результатам конкурентных закупок, в общем объеме  лимитов бюджетных обязательств, доведенных в установленном порядке на осуществление закупок, % </t>
  </si>
  <si>
    <t>протоколы заседаний комиссии 
по мобилизации дополнительных доходов в местный бюджет</t>
  </si>
  <si>
    <t>главные администраторы доходов бюджета:                                                                                                                                                                                                                          Администрация города, департамент архитектуры 
и градостроительства</t>
  </si>
  <si>
    <t>комиссия 
по мобилизации дополнительных доходов в местный бюджет</t>
  </si>
  <si>
    <t xml:space="preserve">комитет 
по управлению имуществом </t>
  </si>
  <si>
    <t>2021 год</t>
  </si>
  <si>
    <t>департамент городского хозяйства</t>
  </si>
  <si>
    <t>управление инвестиций и развития предпринимательства</t>
  </si>
  <si>
    <t>Проводить  работу с главными администраторами доходов бюджета в рамках деятельности комиссии по мобилизации дополнительных доходов в местный бюджет с целью обеспечения поступлений доходов в бюджет города в запланированном объёме,   качественного планирования бюджетных показателей, урегулирования дебиторской задолженности.</t>
  </si>
  <si>
    <t>1.1.</t>
  </si>
  <si>
    <t>1.2.</t>
  </si>
  <si>
    <t>1.3.</t>
  </si>
  <si>
    <t>1.4.</t>
  </si>
  <si>
    <t>1.5.</t>
  </si>
  <si>
    <t>1.6.</t>
  </si>
  <si>
    <t>1.12.</t>
  </si>
  <si>
    <t>1.13.</t>
  </si>
  <si>
    <t>1.14.</t>
  </si>
  <si>
    <t>Проводить адресную работу с организациями и индивидуальными предпринимателями в рамках деятельности комиссии по мобилизации дополнительных доходов в местный бюджет с целью сокращения объема задолженности по налоговым и неналоговым платежам</t>
  </si>
  <si>
    <t>Направлять информацию в ИФНС России по городу Сургуту в целях осуществления налогового контроля по постановке на налоговый учёт организаций в местах их фактического нахождения и осуществления предпринимательской деятельности:</t>
  </si>
  <si>
    <t>Отношение количества контрактов и договоров аренды/купли-продажи земельных участков и муниципального имущества, в отношении которых направлена информация в ИФНС России по г. Сургуту, к общему количеству контрактов и договоров аренды/купли-продажи земельных участков и муниципального имущества, заключенных с иногородними поставщиками (исполнителями, подрядчиками) и арендаторами/покупателями земельных участков и муниципального имущества, %</t>
  </si>
  <si>
    <t>рабочая группа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</si>
  <si>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1.8.</t>
  </si>
  <si>
    <t xml:space="preserve">Реализация в полном объеме и в установленные сроки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да/нет
</t>
  </si>
  <si>
    <t xml:space="preserve">да
                                                                                                                                                                                                                                                                                                                                                                                                                                                                                                                            </t>
  </si>
  <si>
    <t>главный администратор доходов бюджета - Администрация города</t>
  </si>
  <si>
    <t>1.10.</t>
  </si>
  <si>
    <t>1.15.</t>
  </si>
  <si>
    <t>главный администратор доходов бюджета -                                                                                                                                                                                                                          Администрация города</t>
  </si>
  <si>
    <t>Обеспечить привлечение в бюджет города средств от оказания платных услуг по строительному контролю во исполнение постановления Председателя Думы города Сургута от 31.10.2017 № 35 "О поручении постоянного комитета Думы города по бюджета, налогам, финансам и имуществу"</t>
  </si>
  <si>
    <t>Обеспечить перерасчет (актуализацию) базовых ставок по сдаваемому в аренду муниципальному имуществу</t>
  </si>
  <si>
    <t>Отношение количества иногородних организаций, подавших заявки на подбор кадров в Бюджетное учреждение ХМАО – Югры «Сургутский центр занятости населения», в отношении которых направлена информация в ИФНС России по г. Сургуту, к общему количеству иногородних организаций, подавших заявки на подбор кадров в Бюджетное учреждение ХМАО – Югры «Сургутский центр занятости населения», %</t>
  </si>
  <si>
    <t>Отношение количества заключенных муниципальных контрактов с иногородними поставщиками (исполнителями, подрядчиками), в отношении которых направлена информация в ИФНС России по г. Сургуту, к общему количеству заключенных муниципальных контрактов с иногородними поставщиками (исполнителями, подрядчиками), %</t>
  </si>
  <si>
    <t xml:space="preserve"> - об иногородних арендаторах/покупателях, заключивших договоры аренды земельных участков и договоры аренды муниципального имущества / выкупивших земельные участки 
на территории города   </t>
  </si>
  <si>
    <t>Осуществлять контроль за исполнением поставщиками (подрядчиками, исполнителями) обязательств, предусмотренных муниципальными контрактами.</t>
  </si>
  <si>
    <t>1.11.</t>
  </si>
  <si>
    <t>протоколы заседаний рабочей группы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t>
  </si>
  <si>
    <t xml:space="preserve">Проведение соответствующей рабочей группой обследований зданий, строений, сооружений и помещений для определения вида их фактического использования для целей налогообложения в порядке и сроках, установленных постановлением Правительства Ханты-Мансийского автономного округа – Югры, да/нет </t>
  </si>
  <si>
    <t>Обеспечить увеличение размера платы за пользование жилым помещением (платы за наём) для нанимателей жилых помещений  муниципального жилищного фонда в соответствии с нормами, предусмотренными Положением о порядке расчета размера платы за пользование жилыми помещениями муниципального жилищного фонда</t>
  </si>
  <si>
    <t xml:space="preserve">Осуществлять мероприятия по оптимизации  расходов на содержание муниципальных учреждений за счет средств местного бюджета путем оптимизации бюджетной сети </t>
  </si>
  <si>
    <t>проект решения Думы города «О внесении изменений в решение Думы города о бюджете города»</t>
  </si>
  <si>
    <t>распоряжение Администрации города о решениях годового общего собрания акционеров акционерного общества</t>
  </si>
  <si>
    <t>Осуществлять мероприятия по повышению энергетической эффективности в муниципальном секторе</t>
  </si>
  <si>
    <t>Количество заключенных муниципальными учреждениями энергосервисных контрактов, ед.</t>
  </si>
  <si>
    <t xml:space="preserve">письма в ИФНС России по городу Сургуту о направлении соответствующей информации </t>
  </si>
  <si>
    <t xml:space="preserve">Обеспечить нахождение муниципального долга на безопасном уровне при формировании 
и исполнении бюджета города </t>
  </si>
  <si>
    <t>Отношение муниципального долга к доходам бюджета без учета безвозмездных поступлений и(или) поступлений налоговых доходов по дополнительным нормативам отчислений от налога на доходы физических лиц, %*</t>
  </si>
  <si>
    <t>Отношение объема расходов на обслуживание муниципального долга к общему объему расходов бюджета города без учета расходов, осуществляемых за счет субвенций, %*</t>
  </si>
  <si>
    <t>не более 13</t>
  </si>
  <si>
    <t>Отношение годовой суммы платежей по погашению и обслуживанию муниципального долга, возникшего по состоянию на 1 января очередного финансового года, без учета платежей, направляемых на досрочное погашение долговых обязательств со сроками погашения после 1 января года, следующего за очередным финансовым годом, к общему объему налоговых, неналоговых доходов бюджета города Сургута и дотаций из бюджетов бюджетной системы Российской Федерации, %*</t>
  </si>
  <si>
    <t>Наличие в рабочей группе по снижению неформальной занятости, ликвидации задолженности по заработной плате, обеспечению соблюдения трудовых прав работников предпенсионного возраста в городе Сургуте представителей федеральных фискальных, правоохранительных и контролирующих органов, да/нет</t>
  </si>
  <si>
    <t>Процент исполнения налогов на совокупный доход (отношение фактических поступлений к первоначальным плановым показателям), % *</t>
  </si>
  <si>
    <r>
      <t xml:space="preserve">Количество акционерных обществ, акции которых находятся 
в муниципальной собственности и для которых установлен норматив отчислений части прибыли в бюджет города в размере не менее 35% </t>
    </r>
    <r>
      <rPr>
        <sz val="8.4"/>
        <color indexed="56"/>
        <rFont val="Times New Roman"/>
        <family val="1"/>
        <charset val="204"/>
      </rPr>
      <t/>
    </r>
  </si>
  <si>
    <t>Наличие прироста поступлений в бюджет города сумм арендной платы по сдаваемому в аренду муниципальному имуществу, полученных в результате актуализации базовых ставок арендной платы по договорам, заключенным в соответствии с решением Думы города от 21.02.2018 № 233-VI ДГ «Об утверждении методики расчета арендной платы за пользование муниципальным имуществом, расположенным на территории города», да/нет *</t>
  </si>
  <si>
    <t>Доля доходов от реализации муниципального имущества в общем объеме неналоговых доходов, %</t>
  </si>
  <si>
    <t>Отношение проведенных мероприятий, направленных на устранение нарушений законодательства по использованию земельных участков и муниципального имущества (в том числе для установки и эксплуатации рекламных конструкций), и взыскание оплаты за такое пользование, к количеству выявленных нарушений, % *</t>
  </si>
  <si>
    <t>Обеспечить предъявление требований о выплате неустойки (штрафа, пени) за неисполнение или ненадлежащее исполнение поставщиками (подрядчиками, исполнителями) обязательств, предусмотренных муниципальными контрактами, да/нет</t>
  </si>
  <si>
    <t>Обеспечить взаимодействие и  координацию деятельности Администрации города и федеральных фискальных, правоохранительных и контролирующих органов по выявлению скрытых форм оплаты труда, ликвидации задолженности по заработной плате в городе</t>
  </si>
  <si>
    <t>Наличие прироста поступлений в бюджет города сумм арендной платы по сдаваемому в аренду муниципальному имуществу, полученных в результате перерасчета (с учетом применения индекса потребительских цен) арендной платы за муниципальное имущество по договорам, заключенным в соответствии с решением Думы города от 26.12.2012 № 281-V ДГ «Об утверждении методики расчета арендной платы за пользование муниципальным имуществом, расположенным на территории города», да/нет *</t>
  </si>
  <si>
    <t>Замена  люминесцентных светильников с металлогалогеновыми лампами на светодиодные светильники в учреждении (всего 110 ламп)</t>
  </si>
  <si>
    <t>Количество муниципальных учреждений, реорганизуемых в форме присоединения, ед.</t>
  </si>
  <si>
    <t xml:space="preserve">Направлять на выплату дивидендов не менее 35 процентов (в части дивидендов по итогам предыдущего года) в отношении акционерных обществ, акции которых находятся в муниципальной собственности  </t>
  </si>
  <si>
    <t>Принять меры, направленные на повышение роли имущественных налогов (земельного налога и налога на имущество физических лиц) в формировании бюджета города</t>
  </si>
  <si>
    <t>Принять меры, направленные:
- на формирование положительного общественного мнения о малом и среднем предпринимательстве, в целях стимулирования граждан к осуществлению такой деятельности;
- на совершенствование механизмов поддержки предпринимательства в целях поступления 
в запланированных объемах налогов 
на совокупный доход.                                   Проводить анализ  эффективности  осуществляемых мер поддержки стимулирования субъектов малого бизнеса.</t>
  </si>
  <si>
    <t>Принять меры, направленные на снижение дебиторской задолженности по доходам бюджета городского округа город Сургут</t>
  </si>
  <si>
    <t>Принять меры, направленные на выявление пользователей, использующих земельные участки и муниципальное имущество (в том числе для установки и эксплуатации рекламных конструкций) при отсутствии  правовых оснований, и взыскание оплаты за такое пользование</t>
  </si>
  <si>
    <t>2021-2023 годы</t>
  </si>
  <si>
    <t xml:space="preserve">департамент финансов, департамент архитектуры и градостроительства, комитет по земельным отношениям, контрольное управление, рабочая группа по обследованию зданий (строений, сооружений) 
и помещений для определения вида их фактического использования для целей налогообложения </t>
  </si>
  <si>
    <t>Размещение информационных сообщений на официальном портале Администрации города, в средствах массовой информации и извещениях об оплате коммунальных услуг:
- о необходимости, порядке и сроках уплаты имущественных налогов (транспортного, земельного налогов и налога на имущество физических лиц), налога на доходы физических лиц;
- об изменениях, внесенных в решения Думы города о местных налогах;
-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да/нет</t>
  </si>
  <si>
    <t>Доля взысканной дебиторской задолженности в общем объеме дебиторской задолженности, прогнозируемой в бюджете города на 2021 ‒ 2023 годы, % *</t>
  </si>
  <si>
    <t>1.7.</t>
  </si>
  <si>
    <t>Увеличение размера платы за пользование муниципальными жилыми помещениями на условиях коммерческого найма, % *</t>
  </si>
  <si>
    <t>не более 50</t>
  </si>
  <si>
    <t>не более 5</t>
  </si>
  <si>
    <t>1.9.</t>
  </si>
  <si>
    <t>решение Думы города «О внесении изменений в решение Думы города от 21.02.2018 № 233-VI ДГ «Об утверждении методики расчета арендной платы за пользование муниципальным имуществом, расположенным на территории города»</t>
  </si>
  <si>
    <t xml:space="preserve">департамент образования </t>
  </si>
  <si>
    <t>2</t>
  </si>
  <si>
    <t>комитет культуры и туризма, управление физической культуры и спорта</t>
  </si>
  <si>
    <t>1. Направления мобилизации доходов бюджета городского округа  Сургут</t>
  </si>
  <si>
    <t>Примечание : * - показатель оценивается по итогам года.</t>
  </si>
  <si>
    <t xml:space="preserve">Информация по исполнению плана мероприятий по мобилизации доходов, оптимизации расходов и муниципального долга бюджета городского округа город Сургут </t>
  </si>
  <si>
    <t>Дата: 15.02.2021</t>
  </si>
  <si>
    <t>№142</t>
  </si>
  <si>
    <t>Полученный бюджетный эффект от реализации мероприятий на отчетную дату, 
тыс. рублей</t>
  </si>
  <si>
    <t>Значение целевого показателя (план)</t>
  </si>
  <si>
    <t>Бюджетный эффект от реализации мероприятий (план), 
тыс. рублей</t>
  </si>
  <si>
    <t>Значение целевого показателя на отчетную дату</t>
  </si>
  <si>
    <t>Обоснование неисполнения мероприятия</t>
  </si>
  <si>
    <t>Показатель оценивается по итогам года</t>
  </si>
  <si>
    <t>нет</t>
  </si>
  <si>
    <t>главные администраторы доходов бюджета:                                                                                                                                                                                                                          Администрация города, департамент архитектуры и градостроительства, департамент образования</t>
  </si>
  <si>
    <t>управление бюджетного учета и отчетности,  контрольное управление</t>
  </si>
  <si>
    <t xml:space="preserve">Реквизиты муниципального правового акта, утвердившего план мероприятий: Распоряжение Администрации города </t>
  </si>
  <si>
    <t>Наименование "О мерах по реализации решения Думы города от 22.12.2020 № 686-VI ДГ "О бюджете городского округа город Сургут Ханты-Мансийского автономного округа - Югры на 2021 год и плановый период 2022-2023 годов".</t>
  </si>
  <si>
    <t>за 9 месяцев 2021 года</t>
  </si>
  <si>
    <t>С целью проведения обследования зданий, строений, сооружений и помещений для определения вида их фактического использования для целей налогообложения, распоряжением Администрации города от 18.08.2014 № 1404 создана рабочая группа. В отчетном периоде  обращений Департамента финансов ХМАО-Югры о проведении обследования объектов недвижимости не поступало.</t>
  </si>
  <si>
    <t xml:space="preserve"> В связи со сложившейся в 2020-2021 годах неблагоприятной эпидемиологической обстановкой, вызванной новой коронавирусной инфекцией COVID-19, и, соответственно, снижением платежеспособности граждан, выполнение  мероприятия по изменению размеров платы за пользование жилыми помещениями муниципального жилищного фонда перенесено на 2022 год. </t>
  </si>
  <si>
    <t xml:space="preserve">По результатам работы за 9 месяцев в Дептруда и занятости населения Югры  направлено 9 мониторингов снижения неформальной занятости населения. Легализована трудовая деятельность  3043 чел., что является показателем снижения неформальной занятости населения и легализации трудовых отношений в муниципальном образовании.
</t>
  </si>
  <si>
    <t xml:space="preserve">в отношении 20  иногородних работодателей, подавших заявки о потребности в 60 работниках.
</t>
  </si>
  <si>
    <t>За 9 месяцев 2021 года Администрацией города обеспечено привлечение средств от реализации муниципального имущества в объеме 94 691,62 тыс.руб.</t>
  </si>
  <si>
    <t>За отчетный период ответственными исполнителями  выставлено 142 требования по уплате неустоек (штрафов, пеней) за неисполнение или ненадлежащее исполнение поставщиками (подрядчиками, исполнителями) обязательств, предусмотренных муниципальными контрактами. 
Перечислено в бюджет города неустоек (штрафов, пеней) на сумму 2 936 тыс. руб.</t>
  </si>
  <si>
    <t>В  инспекцию ФНС России по г. Сургуту ответственными исполнителями за 9 месяцев 2021 года направлена информация:
в отношении 1 167 контрактов с иногородними поставщиками.</t>
  </si>
  <si>
    <t>В связи с полученными убытками по результатам работы за 2020 год дивиденды от чистой прибыли акционерных обществ не выплачены.</t>
  </si>
  <si>
    <t xml:space="preserve">Муниципальными учреждениями города заключено 3 энергосервисных договора (контракта), в 4 квартале текущего года  планируется заключение еще 1 договора.
</t>
  </si>
  <si>
    <t xml:space="preserve">В отчетном периоде поступили средства    в размере 1020,6 тыс.рублей по договорам, заключенным ранее на оказание услуг по осуществлению строительного контроля (по факту выполненных работ). </t>
  </si>
  <si>
    <t>в отношении 6 иногородних арендаторов земельного участка.</t>
  </si>
  <si>
    <t>За 9 месяцев  2021 года проведено 2 заседания  комиссии: приглашены 32 налогоплательщика, имеющих задолженность по налогам, объем погашенной (урегулированной) задолженности на отчетную дату составил 9 146,2 тыс. рублей. Работа с главными администраторами доходов бюджета с целью  качественного планирования бюджетных показателей, урегулирования дебиторской задолженности  проводится регулярно в течение текущего года в онлайн режиме.</t>
  </si>
  <si>
    <t xml:space="preserve">В отчетном периоде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задолженности по имущественным налогам.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рассылки сотрудникам Администрации города,  сотрудникам муниципальных организаций города, а также посредством доведения информации до руководителей организаций торговой сети.   
Информация для налогоплательщиков о предварительном Перечне объектов недвижимого имущества, признаваемого объектом налоообложения, в отношении которых налоговая база определяется как кадастровая стоимость, на 2022 год размещена:  
- на сайте Департамента финансовХМАО-Югры depfin@admhmao.ru в разделе «Налоговая политика» / «Актуальные вопросы региональной налоговой политики»;
- на официальном портале Администрации города Сургута, на странице департамента финансов в разделе «Новости».
</t>
  </si>
  <si>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С 15.06.2021 по 01.10.2021 осуществлялся прием заявок на предоставление субсидий субъектам МСП, осуществляющим социально значимые (приоритетные) виды деятельности, инновационным компаниям, физическим лицам, применяющим налоговый режим "Налог на профессиональный доход", субъектам креативных индустрий.
Положительная динамика основных показателей эффективности реализации муниципальной программы обусловлена благоприятным деловым климатом  на территории города, который способствует привлечению в сектор МСП новых субъектов, масштабированию существующих компаний, а также увеличению экономической активности субъектов МСП на территории города, получение высоких результатов предпринимательской деятельности, что, в свою очередь, положительно сказывается на оборотах самих предпринимателей, и, как следствие, на объемах налоговых поступлений в бюджет.
Показатель оценивается по итогам года</t>
  </si>
  <si>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9 месяцев 2021 года ответственными исполнителями проведены следующие мероприятия:  
-    проведено 8 заседаний  рабочих групп по контролю за поступлением платежей за аренду муниципального имущества (земельных участков), на которые были приглашены 75 арендаторов муниципального имущества. По результатам заседаний  поступило 8327,2 тыс. руб. 
    -    направлено 231 претензий о погашении задолженности на общую сумму 111 660,0 тыс.  руб., из них погашено 22 481,5 тыс. руб.
   - передано в правовое управление Администрации города для взыскания в судебном порядке 56 пакетов документов на общую сумму 22 553,6 тыс. руб. 
Всего поступило дебиторской задолженности на общую сумму         59 604,94 тыс.руб.
</t>
  </si>
  <si>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9 месяцев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- 12 522,8 тыс.руб.;
 3 предприятия по итогам работы 2020 года получили убыток (СГМУП "Городские тепловые сети", СГМУП "РКЦ ЖКХ", СГМУП "Сургутский хлебозавод").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t>
  </si>
  <si>
    <t xml:space="preserve">Сумма экономии, сложившейся  по результатам проведения конкурсных процедур, в размере 93698,7 тыс руб. используется для финансового обеспечения безотлагательных расходов на основании решений Бюджетной комиссии при Главе города.
</t>
  </si>
  <si>
    <t>Бюджетный эффект будет оценен по итогам года.</t>
  </si>
  <si>
    <r>
      <t xml:space="preserve">В соответствии с муниципальными правовыми актами реорганизованы муниципальные учреждения согласно следующим распоряжениям Администрации города:
 -  от 16.12.2020 № 2054 «О реорганизации муниципального бюджетного дошкольного образовательного учреждения детского сада № 18 «Мишутка» в форме присоединения к нему муниципального бюджетного дошкольного образовательного учреждения детского сада № 21 «Светлячок». </t>
    </r>
    <r>
      <rPr>
        <sz val="14"/>
        <color theme="1"/>
        <rFont val="Times New Roman"/>
        <family val="1"/>
        <charset val="204"/>
      </rPr>
      <t xml:space="preserve">
 - от 22.12.2020 № 2113 «О реорганизации муниципального бюджетного общеобразовательного учреждения гимназии имени Ф.К. Салманова  в форме выделения из него муниципального бюджетного дошкольного образовательного учреждения детского сада № 10 с одновременным присоединением к муниципальному бюджетному дошкольному образовательному учреждению детскому саду № 33 «Аленький цветочек».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</si>
</sst>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р_._-;\-* #,##0_р_._-;_-* &quot;-&quot;_р_._-;_-@_-"/>
    <numFmt numFmtId="165" formatCode="#,##0.0"/>
  </numFmts>
  <fonts count="8" x14ac:knownFonts="1">
    <font>
      <sz val="11"/>
      <color theme="1"/>
      <name val="Calibri"/>
      <family val="2"/>
      <scheme val="minor"/>
    </font>
    <font>
      <sz val="8.4"/>
      <color indexed="56"/>
      <name val="Times New Roman"/>
      <family val="1"/>
      <charset val="204"/>
    </font>
    <font>
      <sz val="14"/>
      <color theme="1"/>
      <name val="Times New Roman"/>
      <family val="1"/>
      <charset val="204"/>
    </font>
    <font>
      <sz val="20"/>
      <color theme="1"/>
      <name val="Times New Roman"/>
      <family val="1"/>
      <charset val="204"/>
    </font>
    <font>
      <b/>
      <sz val="14"/>
      <color theme="1"/>
      <name val="Times New Roman"/>
      <family val="1"/>
      <charset val="204"/>
    </font>
    <font>
      <sz val="14"/>
      <color rgb="FFFF0000"/>
      <name val="Times New Roman"/>
      <family val="1"/>
      <charset val="204"/>
    </font>
    <font>
      <sz val="13"/>
      <color theme="1"/>
      <name val="Times New Roman"/>
      <family val="1"/>
      <charset val="204"/>
    </font>
    <font>
      <sz val="14"/>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120">
    <xf numFmtId="0" fontId="0" fillId="0" borderId="0" xfId="0"/>
    <xf numFmtId="0" fontId="2" fillId="3" borderId="0" xfId="0" applyFont="1" applyFill="1" applyAlignment="1">
      <alignment horizontal="center" wrapText="1"/>
    </xf>
    <xf numFmtId="0" fontId="2" fillId="3" borderId="0" xfId="0" applyFont="1" applyFill="1" applyAlignment="1">
      <alignment wrapText="1"/>
    </xf>
    <xf numFmtId="0" fontId="2" fillId="3" borderId="0" xfId="0" applyFont="1" applyFill="1" applyAlignment="1">
      <alignment horizontal="justify" wrapText="1"/>
    </xf>
    <xf numFmtId="0" fontId="4" fillId="3" borderId="0" xfId="0" applyFont="1" applyFill="1" applyAlignment="1">
      <alignment wrapText="1"/>
    </xf>
    <xf numFmtId="49" fontId="2" fillId="3" borderId="0" xfId="0" applyNumberFormat="1" applyFont="1" applyFill="1" applyAlignment="1">
      <alignment horizontal="justify" vertical="top" wrapText="1"/>
    </xf>
    <xf numFmtId="0" fontId="3" fillId="3" borderId="0" xfId="0" applyFont="1" applyFill="1" applyAlignment="1">
      <alignment horizontal="center" vertical="top" wrapText="1"/>
    </xf>
    <xf numFmtId="165" fontId="2" fillId="3" borderId="1" xfId="0" applyNumberFormat="1" applyFont="1" applyFill="1" applyBorder="1" applyAlignment="1">
      <alignment horizontal="center" vertical="top" wrapText="1"/>
    </xf>
    <xf numFmtId="2" fontId="2" fillId="3" borderId="1" xfId="0" applyNumberFormat="1"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xf>
    <xf numFmtId="165" fontId="2" fillId="0" borderId="1" xfId="0" applyNumberFormat="1" applyFont="1" applyFill="1" applyBorder="1" applyAlignment="1">
      <alignment horizontal="center" vertical="top"/>
    </xf>
    <xf numFmtId="49" fontId="2" fillId="3" borderId="1" xfId="0" applyNumberFormat="1" applyFont="1" applyFill="1" applyBorder="1" applyAlignment="1">
      <alignment horizontal="left" vertical="top" wrapText="1"/>
    </xf>
    <xf numFmtId="0" fontId="2" fillId="3" borderId="2" xfId="0" applyNumberFormat="1" applyFont="1" applyFill="1" applyBorder="1" applyAlignment="1">
      <alignment horizontal="center" vertical="top" wrapText="1"/>
    </xf>
    <xf numFmtId="165" fontId="2" fillId="0" borderId="2" xfId="0" applyNumberFormat="1" applyFont="1" applyFill="1" applyBorder="1" applyAlignment="1">
      <alignment horizontal="center" vertical="top" wrapText="1"/>
    </xf>
    <xf numFmtId="165" fontId="2" fillId="3"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0" fontId="2" fillId="3" borderId="4" xfId="0" applyFont="1" applyFill="1" applyBorder="1" applyAlignment="1">
      <alignment horizontal="center" vertical="top" wrapText="1"/>
    </xf>
    <xf numFmtId="165" fontId="2" fillId="3" borderId="4" xfId="0" applyNumberFormat="1" applyFont="1" applyFill="1" applyBorder="1" applyAlignment="1">
      <alignment horizontal="center" vertical="top" wrapText="1"/>
    </xf>
    <xf numFmtId="165" fontId="2" fillId="3" borderId="3" xfId="0" applyNumberFormat="1" applyFont="1" applyFill="1" applyBorder="1" applyAlignment="1">
      <alignment horizontal="center" vertical="top" wrapText="1"/>
    </xf>
    <xf numFmtId="165" fontId="2" fillId="0" borderId="4"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49" fontId="2" fillId="3" borderId="4" xfId="0" applyNumberFormat="1" applyFont="1" applyFill="1" applyBorder="1" applyAlignment="1">
      <alignment horizontal="center" vertical="top" wrapText="1"/>
    </xf>
    <xf numFmtId="49" fontId="2" fillId="3" borderId="3" xfId="0" applyNumberFormat="1" applyFont="1" applyFill="1" applyBorder="1" applyAlignment="1">
      <alignment horizontal="center" vertical="top" wrapText="1"/>
    </xf>
    <xf numFmtId="0" fontId="2" fillId="3" borderId="4" xfId="0" applyFont="1" applyFill="1" applyBorder="1" applyAlignment="1">
      <alignment vertical="top" wrapText="1"/>
    </xf>
    <xf numFmtId="2" fontId="2" fillId="3" borderId="2" xfId="0" applyNumberFormat="1" applyFont="1" applyFill="1" applyBorder="1" applyAlignment="1">
      <alignment vertical="top" wrapText="1"/>
    </xf>
    <xf numFmtId="49" fontId="2" fillId="3" borderId="4" xfId="0" applyNumberFormat="1" applyFont="1" applyFill="1" applyBorder="1" applyAlignment="1">
      <alignment vertical="top" wrapText="1"/>
    </xf>
    <xf numFmtId="2" fontId="2" fillId="3" borderId="1" xfId="0" applyNumberFormat="1" applyFont="1" applyFill="1" applyBorder="1" applyAlignment="1">
      <alignment vertical="top" wrapText="1"/>
    </xf>
    <xf numFmtId="49" fontId="2" fillId="3" borderId="1" xfId="0" applyNumberFormat="1" applyFont="1" applyFill="1" applyBorder="1" applyAlignment="1">
      <alignment vertical="top" wrapText="1"/>
    </xf>
    <xf numFmtId="0" fontId="2" fillId="0" borderId="1" xfId="0" applyFont="1" applyBorder="1" applyAlignment="1">
      <alignment horizontal="left" vertical="top" wrapText="1"/>
    </xf>
    <xf numFmtId="0" fontId="2" fillId="3" borderId="6" xfId="0" applyFont="1" applyFill="1" applyBorder="1" applyAlignment="1">
      <alignment vertical="top" wrapText="1"/>
    </xf>
    <xf numFmtId="0" fontId="2" fillId="3" borderId="6" xfId="0" applyFont="1" applyFill="1" applyBorder="1" applyAlignment="1">
      <alignment horizontal="center" vertical="top" wrapText="1"/>
    </xf>
    <xf numFmtId="4" fontId="2" fillId="3" borderId="6" xfId="0" applyNumberFormat="1" applyFont="1" applyFill="1" applyBorder="1" applyAlignment="1">
      <alignment horizontal="center" vertical="top" wrapText="1"/>
    </xf>
    <xf numFmtId="0" fontId="2" fillId="3" borderId="7" xfId="0" applyFont="1" applyFill="1" applyBorder="1" applyAlignment="1">
      <alignment vertical="top" wrapText="1"/>
    </xf>
    <xf numFmtId="0" fontId="2" fillId="3" borderId="7" xfId="0" applyFont="1" applyFill="1" applyBorder="1" applyAlignment="1">
      <alignment horizontal="center" vertical="top" wrapText="1"/>
    </xf>
    <xf numFmtId="4" fontId="2" fillId="3" borderId="7" xfId="0" applyNumberFormat="1" applyFont="1" applyFill="1" applyBorder="1" applyAlignment="1">
      <alignment horizontal="center" vertical="top" wrapText="1"/>
    </xf>
    <xf numFmtId="1" fontId="2" fillId="3" borderId="3"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vertical="top" wrapText="1"/>
    </xf>
    <xf numFmtId="0" fontId="2" fillId="0" borderId="1" xfId="0" applyFont="1" applyFill="1" applyBorder="1" applyAlignment="1">
      <alignment vertical="top" wrapText="1"/>
    </xf>
    <xf numFmtId="165" fontId="2" fillId="0"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2" fillId="2" borderId="1" xfId="0" applyNumberFormat="1" applyFont="1" applyFill="1" applyBorder="1" applyAlignment="1">
      <alignment vertical="top" wrapText="1"/>
    </xf>
    <xf numFmtId="0" fontId="2" fillId="2" borderId="1" xfId="0" applyFont="1" applyFill="1" applyBorder="1" applyAlignment="1">
      <alignment vertical="top" wrapText="1"/>
    </xf>
    <xf numFmtId="165" fontId="2" fillId="2" borderId="1" xfId="0" applyNumberFormat="1" applyFont="1" applyFill="1" applyBorder="1" applyAlignment="1">
      <alignment horizontal="center" vertical="top" wrapText="1"/>
    </xf>
    <xf numFmtId="165" fontId="2" fillId="3" borderId="1" xfId="0" applyNumberFormat="1" applyFont="1" applyFill="1" applyBorder="1" applyAlignment="1">
      <alignment horizontal="left" vertical="top" wrapText="1"/>
    </xf>
    <xf numFmtId="0" fontId="2" fillId="3" borderId="0" xfId="0" applyFont="1" applyFill="1" applyBorder="1" applyAlignment="1">
      <alignment horizontal="left" vertical="top" wrapText="1"/>
    </xf>
    <xf numFmtId="1" fontId="2" fillId="3" borderId="1" xfId="0" applyNumberFormat="1" applyFont="1" applyFill="1" applyBorder="1" applyAlignment="1">
      <alignment horizontal="center" vertical="top" wrapText="1"/>
    </xf>
    <xf numFmtId="1" fontId="2" fillId="3" borderId="6" xfId="0" applyNumberFormat="1" applyFont="1" applyFill="1" applyBorder="1" applyAlignment="1">
      <alignment horizontal="center" vertical="top" wrapText="1"/>
    </xf>
    <xf numFmtId="1" fontId="2" fillId="3" borderId="7" xfId="0" applyNumberFormat="1" applyFont="1" applyFill="1" applyBorder="1" applyAlignment="1">
      <alignment horizontal="center" vertical="top" wrapText="1"/>
    </xf>
    <xf numFmtId="1" fontId="2" fillId="0" borderId="4" xfId="0" applyNumberFormat="1" applyFont="1" applyFill="1" applyBorder="1" applyAlignment="1">
      <alignment horizontal="center" vertical="top" wrapText="1"/>
    </xf>
    <xf numFmtId="1" fontId="2" fillId="3" borderId="11" xfId="0" applyNumberFormat="1" applyFont="1" applyFill="1" applyBorder="1" applyAlignment="1">
      <alignment horizontal="center" vertical="top" wrapText="1"/>
    </xf>
    <xf numFmtId="0" fontId="2" fillId="0" borderId="1" xfId="0" applyFont="1" applyFill="1" applyBorder="1" applyAlignment="1">
      <alignment horizontal="center" vertical="center" wrapText="1"/>
    </xf>
    <xf numFmtId="165" fontId="2" fillId="3" borderId="1" xfId="0" applyNumberFormat="1" applyFont="1" applyFill="1" applyBorder="1" applyAlignment="1">
      <alignment horizontal="center" vertical="top"/>
    </xf>
    <xf numFmtId="1" fontId="2" fillId="3" borderId="1" xfId="0" applyNumberFormat="1" applyFont="1" applyFill="1" applyBorder="1" applyAlignment="1">
      <alignment horizontal="center" vertical="top"/>
    </xf>
    <xf numFmtId="49" fontId="2" fillId="3" borderId="2" xfId="0" applyNumberFormat="1" applyFont="1" applyFill="1" applyBorder="1" applyAlignment="1">
      <alignment vertical="top" wrapText="1"/>
    </xf>
    <xf numFmtId="1" fontId="2" fillId="3" borderId="2" xfId="0" applyNumberFormat="1" applyFont="1" applyFill="1" applyBorder="1" applyAlignment="1">
      <alignment horizontal="center" vertical="top" wrapText="1"/>
    </xf>
    <xf numFmtId="0" fontId="0" fillId="3" borderId="3" xfId="0" applyFont="1" applyFill="1" applyBorder="1" applyAlignment="1">
      <alignment horizontal="center" vertical="top" wrapText="1"/>
    </xf>
    <xf numFmtId="0" fontId="2" fillId="3" borderId="2" xfId="0" applyFont="1" applyFill="1" applyBorder="1" applyAlignment="1">
      <alignment vertical="top" wrapText="1"/>
    </xf>
    <xf numFmtId="0" fontId="2" fillId="3" borderId="3" xfId="0" applyFont="1" applyFill="1" applyBorder="1" applyAlignment="1">
      <alignment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3" borderId="1" xfId="0" applyFont="1" applyFill="1" applyBorder="1" applyAlignment="1">
      <alignment vertical="top" wrapText="1"/>
    </xf>
    <xf numFmtId="0" fontId="2" fillId="3" borderId="0" xfId="0" applyFont="1" applyFill="1" applyAlignment="1">
      <alignment horizontal="left" vertical="top" wrapText="1"/>
    </xf>
    <xf numFmtId="0" fontId="2" fillId="3" borderId="1" xfId="0"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49" fontId="2" fillId="3" borderId="3" xfId="0" applyNumberFormat="1" applyFont="1" applyFill="1" applyBorder="1" applyAlignment="1">
      <alignment vertical="top" wrapText="1"/>
    </xf>
    <xf numFmtId="0" fontId="2" fillId="3" borderId="0" xfId="0" applyFont="1" applyFill="1" applyAlignment="1">
      <alignment horizontal="center" vertical="center" wrapText="1"/>
    </xf>
    <xf numFmtId="0" fontId="2" fillId="3" borderId="0" xfId="0" applyFont="1" applyFill="1" applyBorder="1" applyAlignment="1">
      <alignment horizontal="center" vertical="top" wrapText="1"/>
    </xf>
    <xf numFmtId="0" fontId="2" fillId="2" borderId="0" xfId="0" applyFont="1" applyFill="1" applyAlignment="1">
      <alignment horizontal="center" vertical="top" wrapText="1"/>
    </xf>
    <xf numFmtId="0" fontId="2" fillId="3" borderId="5" xfId="0" applyFont="1" applyFill="1" applyBorder="1" applyAlignment="1">
      <alignment horizontal="left" vertical="top" wrapText="1"/>
    </xf>
    <xf numFmtId="49" fontId="2" fillId="3" borderId="1" xfId="0" applyNumberFormat="1" applyFont="1" applyFill="1" applyBorder="1" applyAlignment="1">
      <alignment horizontal="justify" vertical="top" wrapText="1"/>
    </xf>
    <xf numFmtId="0" fontId="2" fillId="3" borderId="1" xfId="0" applyFont="1" applyFill="1" applyBorder="1" applyAlignment="1">
      <alignment horizontal="justify" vertical="top" wrapText="1"/>
    </xf>
    <xf numFmtId="164" fontId="2" fillId="3" borderId="1" xfId="0" applyNumberFormat="1" applyFont="1" applyFill="1" applyBorder="1" applyAlignment="1">
      <alignment horizontal="left" vertical="top" wrapText="1"/>
    </xf>
    <xf numFmtId="1" fontId="2" fillId="3" borderId="0" xfId="0" applyNumberFormat="1" applyFont="1" applyFill="1" applyAlignment="1">
      <alignment horizontal="center" vertical="top" wrapText="1"/>
    </xf>
    <xf numFmtId="1" fontId="5" fillId="3" borderId="1" xfId="0" applyNumberFormat="1" applyFont="1" applyFill="1" applyBorder="1" applyAlignment="1">
      <alignment horizontal="center" vertical="top" wrapText="1"/>
    </xf>
    <xf numFmtId="165" fontId="2" fillId="0" borderId="4" xfId="0" applyNumberFormat="1" applyFont="1" applyFill="1" applyBorder="1" applyAlignment="1">
      <alignment horizontal="justify" vertical="top" wrapText="1"/>
    </xf>
    <xf numFmtId="0" fontId="2" fillId="0" borderId="3" xfId="0" applyFont="1" applyFill="1" applyBorder="1" applyAlignment="1">
      <alignment horizontal="justify" vertical="top" wrapText="1"/>
    </xf>
    <xf numFmtId="165" fontId="2" fillId="0" borderId="2" xfId="0" applyNumberFormat="1" applyFont="1" applyFill="1" applyBorder="1" applyAlignment="1">
      <alignment horizontal="justify" vertical="top" wrapText="1"/>
    </xf>
    <xf numFmtId="165" fontId="2" fillId="0" borderId="1" xfId="0" applyNumberFormat="1" applyFont="1" applyFill="1" applyBorder="1" applyAlignment="1">
      <alignment horizontal="justify" vertical="top" wrapText="1"/>
    </xf>
    <xf numFmtId="165" fontId="2" fillId="0" borderId="3" xfId="0" applyNumberFormat="1" applyFont="1" applyFill="1" applyBorder="1" applyAlignment="1">
      <alignment horizontal="justify" vertical="top" wrapText="1"/>
    </xf>
    <xf numFmtId="4" fontId="2" fillId="0" borderId="2" xfId="0" applyNumberFormat="1" applyFont="1" applyFill="1" applyBorder="1" applyAlignment="1">
      <alignment horizontal="justify" vertical="top" wrapText="1"/>
    </xf>
    <xf numFmtId="4" fontId="2" fillId="0" borderId="3" xfId="0" applyNumberFormat="1" applyFont="1" applyFill="1" applyBorder="1" applyAlignment="1">
      <alignment horizontal="justify" vertical="top" wrapText="1"/>
    </xf>
    <xf numFmtId="165" fontId="6" fillId="0" borderId="4" xfId="0" applyNumberFormat="1" applyFont="1" applyFill="1" applyBorder="1" applyAlignment="1">
      <alignment horizontal="justify" vertical="top" wrapText="1"/>
    </xf>
    <xf numFmtId="165" fontId="5" fillId="3" borderId="1" xfId="0" applyNumberFormat="1" applyFont="1" applyFill="1" applyBorder="1" applyAlignment="1">
      <alignment horizontal="center" vertical="top" wrapText="1"/>
    </xf>
    <xf numFmtId="165" fontId="5" fillId="3" borderId="1" xfId="0" applyNumberFormat="1" applyFont="1" applyFill="1" applyBorder="1" applyAlignment="1">
      <alignment horizontal="left" vertical="top" wrapText="1"/>
    </xf>
    <xf numFmtId="0" fontId="7" fillId="0" borderId="1" xfId="0" applyFont="1" applyFill="1" applyBorder="1" applyAlignment="1">
      <alignment horizontal="center" vertical="center" wrapText="1"/>
    </xf>
    <xf numFmtId="1" fontId="7"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1" fontId="2" fillId="0" borderId="3" xfId="0" applyNumberFormat="1" applyFont="1" applyFill="1" applyBorder="1" applyAlignment="1">
      <alignment horizontal="center" vertical="top" wrapText="1"/>
    </xf>
    <xf numFmtId="165" fontId="2" fillId="0" borderId="2" xfId="0" applyNumberFormat="1" applyFont="1" applyFill="1" applyBorder="1" applyAlignment="1">
      <alignment horizontal="justify" vertical="center" wrapText="1"/>
    </xf>
    <xf numFmtId="165" fontId="2" fillId="0" borderId="3" xfId="0" applyNumberFormat="1" applyFont="1" applyFill="1" applyBorder="1" applyAlignment="1">
      <alignment horizontal="justify" vertical="center" wrapText="1"/>
    </xf>
    <xf numFmtId="0" fontId="2" fillId="3" borderId="2" xfId="0" applyFont="1" applyFill="1" applyBorder="1" applyAlignment="1">
      <alignment vertical="top" wrapText="1"/>
    </xf>
    <xf numFmtId="0" fontId="0" fillId="3" borderId="3" xfId="0" applyFont="1" applyFill="1" applyBorder="1" applyAlignment="1">
      <alignment vertical="top" wrapText="1"/>
    </xf>
    <xf numFmtId="49" fontId="2" fillId="3" borderId="2" xfId="0" applyNumberFormat="1" applyFont="1" applyFill="1" applyBorder="1" applyAlignment="1">
      <alignment vertical="top" wrapText="1"/>
    </xf>
    <xf numFmtId="1" fontId="2" fillId="3" borderId="2" xfId="0" applyNumberFormat="1" applyFont="1" applyFill="1" applyBorder="1" applyAlignment="1">
      <alignment horizontal="center" vertical="top" wrapText="1"/>
    </xf>
    <xf numFmtId="0" fontId="0" fillId="3" borderId="3" xfId="0" applyFont="1" applyFill="1" applyBorder="1" applyAlignment="1">
      <alignment horizontal="center" vertical="top" wrapText="1"/>
    </xf>
    <xf numFmtId="0" fontId="2" fillId="3" borderId="1" xfId="0" applyFont="1" applyFill="1" applyBorder="1" applyAlignment="1">
      <alignment horizontal="left" vertical="center" wrapText="1"/>
    </xf>
    <xf numFmtId="0" fontId="2" fillId="3" borderId="3" xfId="0" applyFont="1" applyFill="1" applyBorder="1" applyAlignment="1">
      <alignment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 fillId="0" borderId="4" xfId="0" applyFont="1" applyFill="1" applyBorder="1" applyAlignment="1">
      <alignment vertical="top" wrapText="1"/>
    </xf>
    <xf numFmtId="0" fontId="0" fillId="0" borderId="3" xfId="0" applyFont="1" applyBorder="1" applyAlignment="1">
      <alignment vertical="top" wrapText="1"/>
    </xf>
    <xf numFmtId="0" fontId="2" fillId="3" borderId="1" xfId="0" applyFont="1" applyFill="1" applyBorder="1" applyAlignment="1">
      <alignment vertical="top" wrapText="1"/>
    </xf>
    <xf numFmtId="0" fontId="2" fillId="3" borderId="0" xfId="0" applyFont="1" applyFill="1" applyAlignment="1">
      <alignment horizontal="left" vertical="top" wrapText="1"/>
    </xf>
    <xf numFmtId="0" fontId="2" fillId="3" borderId="1" xfId="0" applyFont="1" applyFill="1" applyBorder="1" applyAlignment="1">
      <alignment horizontal="center" vertical="top" wrapText="1"/>
    </xf>
    <xf numFmtId="49" fontId="2"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0" fontId="2" fillId="3" borderId="10" xfId="0" applyFont="1" applyFill="1" applyBorder="1" applyAlignment="1">
      <alignment horizontal="left" vertical="top" wrapText="1"/>
    </xf>
    <xf numFmtId="0" fontId="2" fillId="3" borderId="0" xfId="0" applyFont="1" applyFill="1" applyAlignment="1">
      <alignment horizontal="center" wrapText="1"/>
    </xf>
    <xf numFmtId="2" fontId="2" fillId="3" borderId="2" xfId="0" applyNumberFormat="1" applyFont="1" applyFill="1" applyBorder="1" applyAlignment="1">
      <alignment vertical="top" wrapText="1"/>
    </xf>
    <xf numFmtId="2" fontId="2" fillId="3" borderId="4" xfId="0" applyNumberFormat="1" applyFont="1" applyFill="1" applyBorder="1" applyAlignment="1">
      <alignment vertical="top" wrapText="1"/>
    </xf>
    <xf numFmtId="2" fontId="2" fillId="3" borderId="3" xfId="0" applyNumberFormat="1" applyFont="1" applyFill="1" applyBorder="1" applyAlignment="1">
      <alignment vertical="top" wrapText="1"/>
    </xf>
    <xf numFmtId="0" fontId="2" fillId="3" borderId="8" xfId="0" applyFont="1" applyFill="1" applyBorder="1" applyAlignment="1">
      <alignment horizontal="left" vertical="center" wrapText="1"/>
    </xf>
    <xf numFmtId="0" fontId="2" fillId="3" borderId="9" xfId="0" applyFont="1" applyFill="1" applyBorder="1" applyAlignment="1">
      <alignment horizontal="left" vertical="center" wrapText="1"/>
    </xf>
    <xf numFmtId="2" fontId="2" fillId="3" borderId="2" xfId="0" applyNumberFormat="1" applyFont="1" applyFill="1" applyBorder="1" applyAlignment="1">
      <alignment horizontal="left" vertical="top" wrapText="1"/>
    </xf>
    <xf numFmtId="2" fontId="2" fillId="3" borderId="3" xfId="0" applyNumberFormat="1" applyFont="1" applyFill="1" applyBorder="1" applyAlignment="1">
      <alignment horizontal="left" vertical="top" wrapText="1"/>
    </xf>
    <xf numFmtId="0" fontId="2" fillId="3" borderId="1" xfId="0" applyFont="1" applyFill="1" applyBorder="1" applyAlignment="1">
      <alignment horizontal="center" vertical="top"/>
    </xf>
    <xf numFmtId="49" fontId="2" fillId="3" borderId="3" xfId="0" applyNumberFormat="1"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09" Type="http://schemas.openxmlformats.org/officeDocument/2006/relationships/revisionLog" Target="revisionLog27.xml"/><Relationship Id="rId117" Type="http://schemas.openxmlformats.org/officeDocument/2006/relationships/revisionLog" Target="revisionLog35.xml"/><Relationship Id="rId85" Type="http://schemas.openxmlformats.org/officeDocument/2006/relationships/revisionLog" Target="revisionLog3.xml"/><Relationship Id="rId93" Type="http://schemas.openxmlformats.org/officeDocument/2006/relationships/revisionLog" Target="revisionLog11.xml"/><Relationship Id="rId98" Type="http://schemas.openxmlformats.org/officeDocument/2006/relationships/revisionLog" Target="revisionLog16.xml"/><Relationship Id="rId121" Type="http://schemas.openxmlformats.org/officeDocument/2006/relationships/revisionLog" Target="revisionLog39.xml"/><Relationship Id="rId84" Type="http://schemas.openxmlformats.org/officeDocument/2006/relationships/revisionLog" Target="revisionLog2.xml"/><Relationship Id="rId89" Type="http://schemas.openxmlformats.org/officeDocument/2006/relationships/revisionLog" Target="revisionLog7.xml"/><Relationship Id="rId97" Type="http://schemas.openxmlformats.org/officeDocument/2006/relationships/revisionLog" Target="revisionLog15.xml"/><Relationship Id="rId104" Type="http://schemas.openxmlformats.org/officeDocument/2006/relationships/revisionLog" Target="revisionLog22.xml"/><Relationship Id="rId112" Type="http://schemas.openxmlformats.org/officeDocument/2006/relationships/revisionLog" Target="revisionLog30.xml"/><Relationship Id="rId120" Type="http://schemas.openxmlformats.org/officeDocument/2006/relationships/revisionLog" Target="revisionLog38.xml"/><Relationship Id="rId92" Type="http://schemas.openxmlformats.org/officeDocument/2006/relationships/revisionLog" Target="revisionLog10.xml"/><Relationship Id="rId103" Type="http://schemas.openxmlformats.org/officeDocument/2006/relationships/revisionLog" Target="revisionLog21.xml"/><Relationship Id="rId108" Type="http://schemas.openxmlformats.org/officeDocument/2006/relationships/revisionLog" Target="revisionLog26.xml"/><Relationship Id="rId116" Type="http://schemas.openxmlformats.org/officeDocument/2006/relationships/revisionLog" Target="revisionLog34.xml"/><Relationship Id="rId83" Type="http://schemas.openxmlformats.org/officeDocument/2006/relationships/revisionLog" Target="revisionLog1.xml"/><Relationship Id="rId88" Type="http://schemas.openxmlformats.org/officeDocument/2006/relationships/revisionLog" Target="revisionLog6.xml"/><Relationship Id="rId91" Type="http://schemas.openxmlformats.org/officeDocument/2006/relationships/revisionLog" Target="revisionLog9.xml"/><Relationship Id="rId96" Type="http://schemas.openxmlformats.org/officeDocument/2006/relationships/revisionLog" Target="revisionLog14.xml"/><Relationship Id="rId107" Type="http://schemas.openxmlformats.org/officeDocument/2006/relationships/revisionLog" Target="revisionLog25.xml"/><Relationship Id="rId111" Type="http://schemas.openxmlformats.org/officeDocument/2006/relationships/revisionLog" Target="revisionLog29.xml"/><Relationship Id="rId87" Type="http://schemas.openxmlformats.org/officeDocument/2006/relationships/revisionLog" Target="revisionLog5.xml"/><Relationship Id="rId102" Type="http://schemas.openxmlformats.org/officeDocument/2006/relationships/revisionLog" Target="revisionLog20.xml"/><Relationship Id="rId110" Type="http://schemas.openxmlformats.org/officeDocument/2006/relationships/revisionLog" Target="revisionLog28.xml"/><Relationship Id="rId115" Type="http://schemas.openxmlformats.org/officeDocument/2006/relationships/revisionLog" Target="revisionLog33.xml"/><Relationship Id="rId123" Type="http://schemas.openxmlformats.org/officeDocument/2006/relationships/revisionLog" Target="revisionLog41.xml"/><Relationship Id="rId90" Type="http://schemas.openxmlformats.org/officeDocument/2006/relationships/revisionLog" Target="revisionLog8.xml"/><Relationship Id="rId95" Type="http://schemas.openxmlformats.org/officeDocument/2006/relationships/revisionLog" Target="revisionLog13.xml"/><Relationship Id="rId106" Type="http://schemas.openxmlformats.org/officeDocument/2006/relationships/revisionLog" Target="revisionLog24.xml"/><Relationship Id="rId114" Type="http://schemas.openxmlformats.org/officeDocument/2006/relationships/revisionLog" Target="revisionLog32.xml"/><Relationship Id="rId119" Type="http://schemas.openxmlformats.org/officeDocument/2006/relationships/revisionLog" Target="revisionLog37.xml"/><Relationship Id="rId86" Type="http://schemas.openxmlformats.org/officeDocument/2006/relationships/revisionLog" Target="revisionLog4.xml"/><Relationship Id="rId94" Type="http://schemas.openxmlformats.org/officeDocument/2006/relationships/revisionLog" Target="revisionLog12.xml"/><Relationship Id="rId99" Type="http://schemas.openxmlformats.org/officeDocument/2006/relationships/revisionLog" Target="revisionLog17.xml"/><Relationship Id="rId101" Type="http://schemas.openxmlformats.org/officeDocument/2006/relationships/revisionLog" Target="revisionLog19.xml"/><Relationship Id="rId122" Type="http://schemas.openxmlformats.org/officeDocument/2006/relationships/revisionLog" Target="revisionLog40.xml"/><Relationship Id="rId100" Type="http://schemas.openxmlformats.org/officeDocument/2006/relationships/revisionLog" Target="revisionLog18.xml"/><Relationship Id="rId105" Type="http://schemas.openxmlformats.org/officeDocument/2006/relationships/revisionLog" Target="revisionLog23.xml"/><Relationship Id="rId113" Type="http://schemas.openxmlformats.org/officeDocument/2006/relationships/revisionLog" Target="revisionLog31.xml"/><Relationship Id="rId118" Type="http://schemas.openxmlformats.org/officeDocument/2006/relationships/revisionLog" Target="revisionLog3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C289528-4FA4-42AD-B032-970AD47FAF50}" diskRevisions="1" revisionId="289" version="123">
  <header guid="{49E120A7-9F04-4125-BEB9-DC3B826A4A16}" dateTime="2021-10-05T10:03:54" maxSheetId="2" userName="Маркова Инесса Владимировна" r:id="rId83" minRId="198" maxRId="210">
    <sheetIdMap count="1">
      <sheetId val="1"/>
    </sheetIdMap>
  </header>
  <header guid="{315FA9CF-7EAF-4C26-82B8-21850CBD8F0B}" dateTime="2021-10-06T16:43:05" maxSheetId="2" userName="Зайцева Ирина Ивановна" r:id="rId84" minRId="212" maxRId="213">
    <sheetIdMap count="1">
      <sheetId val="1"/>
    </sheetIdMap>
  </header>
  <header guid="{925020AD-E6D0-4BDD-AB13-1267CC7C4420}" dateTime="2021-10-06T16:57:15" maxSheetId="2" userName="Зайцева Ирина Ивановна" r:id="rId85" minRId="214">
    <sheetIdMap count="1">
      <sheetId val="1"/>
    </sheetIdMap>
  </header>
  <header guid="{C86C9BF3-0878-412D-B458-1EC4358DBF92}" dateTime="2021-10-07T10:53:21" maxSheetId="2" userName="Маркова Инесса Владимировна" r:id="rId86" minRId="217">
    <sheetIdMap count="1">
      <sheetId val="1"/>
    </sheetIdMap>
  </header>
  <header guid="{1CF23DE8-1C53-42BC-9343-7F9381A80E9D}" dateTime="2021-10-08T09:41:06" maxSheetId="2" userName="Маркова Инесса Владимировна" r:id="rId87" minRId="218" maxRId="219">
    <sheetIdMap count="1">
      <sheetId val="1"/>
    </sheetIdMap>
  </header>
  <header guid="{5BDF448D-2A79-4C30-B10C-C0AB4268A859}" dateTime="2021-10-11T09:08:37" maxSheetId="2" userName="Маркова Инесса Владимировна" r:id="rId88" minRId="221">
    <sheetIdMap count="1">
      <sheetId val="1"/>
    </sheetIdMap>
  </header>
  <header guid="{E40748FC-56B6-41E7-9FF3-1E1E6DA633AD}" dateTime="2021-10-11T09:10:06" maxSheetId="2" userName="Маркова Инесса Владимировна" r:id="rId89" minRId="223">
    <sheetIdMap count="1">
      <sheetId val="1"/>
    </sheetIdMap>
  </header>
  <header guid="{E75259BF-A853-44F9-B4A3-E72A2E66C6C3}" dateTime="2021-10-11T15:39:57" maxSheetId="2" userName="Маркова Инесса Владимировна" r:id="rId90" minRId="224" maxRId="225">
    <sheetIdMap count="1">
      <sheetId val="1"/>
    </sheetIdMap>
  </header>
  <header guid="{62F7E85B-8E9B-4CA3-9318-96F409F3E8F3}" dateTime="2021-10-11T15:44:51" maxSheetId="2" userName="Маркова Инесса Владимировна" r:id="rId91" minRId="226">
    <sheetIdMap count="1">
      <sheetId val="1"/>
    </sheetIdMap>
  </header>
  <header guid="{48749834-3F56-4EE7-83E2-21223D939D72}" dateTime="2021-10-11T16:11:13" maxSheetId="2" userName="Маркова Инесса Владимировна" r:id="rId92" minRId="227" maxRId="234">
    <sheetIdMap count="1">
      <sheetId val="1"/>
    </sheetIdMap>
  </header>
  <header guid="{DF684847-F095-43E2-A663-3075D327BAC9}" dateTime="2021-10-11T16:53:56" maxSheetId="2" userName="Маркова Инесса Владимировна" r:id="rId93" minRId="235" maxRId="236">
    <sheetIdMap count="1">
      <sheetId val="1"/>
    </sheetIdMap>
  </header>
  <header guid="{759BEBEF-F5E4-484F-9C0D-113456324A45}" dateTime="2021-10-12T09:22:47" maxSheetId="2" userName="Маркова Инесса Владимировна" r:id="rId94" minRId="237">
    <sheetIdMap count="1">
      <sheetId val="1"/>
    </sheetIdMap>
  </header>
  <header guid="{7E622662-10B7-4561-8DF3-5ACE6740D5E0}" dateTime="2021-10-12T09:27:08" maxSheetId="2" userName="Маркова Инесса Владимировна" r:id="rId95" minRId="238">
    <sheetIdMap count="1">
      <sheetId val="1"/>
    </sheetIdMap>
  </header>
  <header guid="{F5A2C8A4-5A3B-4914-852F-405FCF6DAF1B}" dateTime="2021-10-12T09:32:55" maxSheetId="2" userName="Маркова Инесса Владимировна" r:id="rId96" minRId="239" maxRId="240">
    <sheetIdMap count="1">
      <sheetId val="1"/>
    </sheetIdMap>
  </header>
  <header guid="{B92CB846-3413-4C40-9F07-824F81B18022}" dateTime="2021-10-12T09:34:12" maxSheetId="2" userName="Маркова Инесса Владимировна" r:id="rId97" minRId="241">
    <sheetIdMap count="1">
      <sheetId val="1"/>
    </sheetIdMap>
  </header>
  <header guid="{F7BC1230-AC59-440A-A123-089420924EBA}" dateTime="2021-10-12T09:49:05" maxSheetId="2" userName="Маркова Инесса Владимировна" r:id="rId98" minRId="242">
    <sheetIdMap count="1">
      <sheetId val="1"/>
    </sheetIdMap>
  </header>
  <header guid="{586024A8-A502-4EB8-B983-1140C29CEFCF}" dateTime="2021-10-12T10:09:30" maxSheetId="2" userName="Маркова Инесса Владимировна" r:id="rId99" minRId="244" maxRId="247">
    <sheetIdMap count="1">
      <sheetId val="1"/>
    </sheetIdMap>
  </header>
  <header guid="{58C9F174-1F8A-4496-9D4C-39DC84E61B40}" dateTime="2021-10-13T10:51:17" maxSheetId="2" userName="Рогожина Ольга Сергеевна" r:id="rId100">
    <sheetIdMap count="1">
      <sheetId val="1"/>
    </sheetIdMap>
  </header>
  <header guid="{3ED48177-A3A1-489E-A29B-5B43680C053B}" dateTime="2021-10-13T10:58:16" maxSheetId="2" userName="Рогожина Ольга Сергеевна" r:id="rId101">
    <sheetIdMap count="1">
      <sheetId val="1"/>
    </sheetIdMap>
  </header>
  <header guid="{AC1B74E5-DED4-431A-9E91-7A79D43E150F}" dateTime="2021-10-13T11:02:09" maxSheetId="2" userName="Рогожина Ольга Сергеевна" r:id="rId102" minRId="250">
    <sheetIdMap count="1">
      <sheetId val="1"/>
    </sheetIdMap>
  </header>
  <header guid="{68A17AC0-D1EE-4E6D-AAAC-C52424AAF390}" dateTime="2021-10-13T11:02:55" maxSheetId="2" userName="Рогожина Ольга Сергеевна" r:id="rId103" minRId="253">
    <sheetIdMap count="1">
      <sheetId val="1"/>
    </sheetIdMap>
  </header>
  <header guid="{807D1CD0-2743-46F0-A117-459329577FE8}" dateTime="2021-10-13T11:05:20" maxSheetId="2" userName="Рогожина Ольга Сергеевна" r:id="rId104" minRId="254" maxRId="255">
    <sheetIdMap count="1">
      <sheetId val="1"/>
    </sheetIdMap>
  </header>
  <header guid="{3BBEF51F-ACDF-43AF-AFAD-45C548595225}" dateTime="2021-10-13T13:34:44" maxSheetId="2" userName="Шулепова Ольга Анатольевна" r:id="rId105">
    <sheetIdMap count="1">
      <sheetId val="1"/>
    </sheetIdMap>
  </header>
  <header guid="{64D0CF51-DF49-4ABA-AFDA-1343C130DDA0}" dateTime="2021-10-13T13:40:02" maxSheetId="2" userName="Рогожина Ольга Сергеевна" r:id="rId106" minRId="256">
    <sheetIdMap count="1">
      <sheetId val="1"/>
    </sheetIdMap>
  </header>
  <header guid="{5B81C025-8119-42EF-9820-34B38CEC22D8}" dateTime="2021-10-13T13:41:03" maxSheetId="2" userName="Рогожина Ольга Сергеевна" r:id="rId107" minRId="257">
    <sheetIdMap count="1">
      <sheetId val="1"/>
    </sheetIdMap>
  </header>
  <header guid="{C302185B-60EC-43A3-80C3-E21E00072419}" dateTime="2021-10-13T13:41:07" maxSheetId="2" userName="Рогожина Ольга Сергеевна" r:id="rId108">
    <sheetIdMap count="1">
      <sheetId val="1"/>
    </sheetIdMap>
  </header>
  <header guid="{C163B2F0-88F3-4FDB-807D-8EBD1F6D1AD8}" dateTime="2021-10-13T14:18:39" maxSheetId="2" userName="Рогожина Ольга Сергеевна" r:id="rId109" minRId="258">
    <sheetIdMap count="1">
      <sheetId val="1"/>
    </sheetIdMap>
  </header>
  <header guid="{1617F66D-B2A7-4CE6-84F4-38F0D2AFFF70}" dateTime="2021-10-13T14:24:43" maxSheetId="2" userName="Рогожина Ольга Сергеевна" r:id="rId110" minRId="259">
    <sheetIdMap count="1">
      <sheetId val="1"/>
    </sheetIdMap>
  </header>
  <header guid="{F79C2999-AACE-413E-87B6-015C10226471}" dateTime="2021-10-13T16:18:12" maxSheetId="2" userName="Маркова Инесса Владимировна" r:id="rId111" minRId="260" maxRId="261">
    <sheetIdMap count="1">
      <sheetId val="1"/>
    </sheetIdMap>
  </header>
  <header guid="{957191D5-6280-4F14-9857-23DB87C5C224}" dateTime="2021-10-13T16:23:12" maxSheetId="2" userName="Маркова Инесса Владимировна" r:id="rId112" minRId="262">
    <sheetIdMap count="1">
      <sheetId val="1"/>
    </sheetIdMap>
  </header>
  <header guid="{F904196C-7C63-46F0-859E-F8011DB6A2D9}" dateTime="2021-10-13T16:48:28" maxSheetId="2" userName="Маркова Инесса Владимировна" r:id="rId113" minRId="263">
    <sheetIdMap count="1">
      <sheetId val="1"/>
    </sheetIdMap>
  </header>
  <header guid="{193DECDA-5346-472A-9237-99F6C94F3E50}" dateTime="2021-10-13T16:49:54" maxSheetId="2" userName="Маркова Инесса Владимировна" r:id="rId114" minRId="265">
    <sheetIdMap count="1">
      <sheetId val="1"/>
    </sheetIdMap>
  </header>
  <header guid="{C4EC57A4-E567-4653-9740-01D92D145A48}" dateTime="2021-10-13T16:52:54" maxSheetId="2" userName="Маркова Инесса Владимировна" r:id="rId115">
    <sheetIdMap count="1">
      <sheetId val="1"/>
    </sheetIdMap>
  </header>
  <header guid="{66CBD86C-EC33-4BBF-911E-31BF727FFF9A}" dateTime="2021-10-14T09:11:58" maxSheetId="2" userName="Маркова Инесса Владимировна" r:id="rId116" minRId="266">
    <sheetIdMap count="1">
      <sheetId val="1"/>
    </sheetIdMap>
  </header>
  <header guid="{5BA68E19-793A-45CC-A2F5-8A92FB3F90F2}" dateTime="2021-10-14T10:25:45" maxSheetId="2" userName="Маркова Инесса Владимировна" r:id="rId117" minRId="267">
    <sheetIdMap count="1">
      <sheetId val="1"/>
    </sheetIdMap>
  </header>
  <header guid="{AFA23122-EA1C-4168-BE03-5947EEC97495}" dateTime="2021-10-15T10:50:20" maxSheetId="2" userName="Рогожина Ольга Сергеевна" r:id="rId118">
    <sheetIdMap count="1">
      <sheetId val="1"/>
    </sheetIdMap>
  </header>
  <header guid="{4523676A-9B55-4868-A0A2-50C20565F934}" dateTime="2021-10-15T11:18:45" maxSheetId="2" userName="Хрусталёва Елена Анатольевна" r:id="rId119" minRId="270" maxRId="271">
    <sheetIdMap count="1">
      <sheetId val="1"/>
    </sheetIdMap>
  </header>
  <header guid="{1EF16730-7C56-4470-BD80-6A95744DDC84}" dateTime="2021-10-15T11:22:48" maxSheetId="2" userName="Хрусталёва Елена Анатольевна" r:id="rId120" minRId="274" maxRId="277">
    <sheetIdMap count="1">
      <sheetId val="1"/>
    </sheetIdMap>
  </header>
  <header guid="{6217BC0F-C3A1-4059-8E9A-8A79EE63FDE2}" dateTime="2021-10-15T11:24:56" maxSheetId="2" userName="Хрусталёва Елена Анатольевна" r:id="rId121" minRId="280" maxRId="282">
    <sheetIdMap count="1">
      <sheetId val="1"/>
    </sheetIdMap>
  </header>
  <header guid="{4A087547-7913-476A-8052-CE05FD30FA15}" dateTime="2021-10-15T11:25:22" maxSheetId="2" userName="Хрусталёва Елена Анатольевна" r:id="rId122">
    <sheetIdMap count="1">
      <sheetId val="1"/>
    </sheetIdMap>
  </header>
  <header guid="{CC289528-4FA4-42AD-B032-970AD47FAF50}" dateTime="2021-10-15T11:36:44" maxSheetId="2" userName="Рогожина Ольга Сергеевна" r:id="rId123" minRId="28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1" numFmtId="4">
    <oc r="I12">
      <v>1636.8</v>
    </oc>
    <nc r="I12"/>
  </rcc>
  <rcc rId="199" sId="1" numFmtId="4">
    <oc r="I21">
      <v>55080</v>
    </oc>
    <nc r="I21"/>
  </rcc>
  <rcc rId="200" sId="1" numFmtId="4">
    <oc r="I27">
      <v>12600.6</v>
    </oc>
    <nc r="I27"/>
  </rcc>
  <rcc rId="201" sId="1" numFmtId="4">
    <oc r="I28">
      <v>61808.4</v>
    </oc>
    <nc r="I28"/>
  </rcc>
  <rcc rId="202" sId="1" numFmtId="4">
    <oc r="I29">
      <v>20391.29</v>
    </oc>
    <nc r="I29"/>
  </rcc>
  <rcc rId="203" sId="1" numFmtId="4">
    <oc r="I30">
      <v>7470.8</v>
    </oc>
    <nc r="I30"/>
  </rcc>
  <rcc rId="204" sId="1" numFmtId="4">
    <oc r="I31">
      <v>665</v>
    </oc>
    <nc r="I31"/>
  </rcc>
  <rcc rId="205" sId="1">
    <oc r="I33">
      <f>I34+I35+I36+I37</f>
    </oc>
    <nc r="I33"/>
  </rcc>
  <rcc rId="206" sId="1" numFmtId="4">
    <oc r="I34">
      <v>66565.3</v>
    </oc>
    <nc r="I34"/>
  </rcc>
  <rcc rId="207" sId="1" numFmtId="4">
    <oc r="I35">
      <v>1274.0999999999999</v>
    </oc>
    <nc r="I35"/>
  </rcc>
  <rcc rId="208" sId="1">
    <oc r="I36">
      <f>110.09</f>
    </oc>
    <nc r="I36"/>
  </rcc>
  <rfmt sheetId="1" sqref="K14">
    <dxf>
      <fill>
        <patternFill patternType="solid">
          <bgColor rgb="FFFFFF00"/>
        </patternFill>
      </fill>
    </dxf>
  </rfmt>
  <rfmt sheetId="1" sqref="K16">
    <dxf>
      <fill>
        <patternFill>
          <bgColor rgb="FFFFFF00"/>
        </patternFill>
      </fill>
    </dxf>
  </rfmt>
  <rfmt sheetId="1" sqref="K15">
    <dxf>
      <fill>
        <patternFill patternType="solid">
          <bgColor rgb="FFFFFF00"/>
        </patternFill>
      </fill>
    </dxf>
  </rfmt>
  <rfmt sheetId="1" sqref="K16">
    <dxf>
      <fill>
        <patternFill patternType="none">
          <bgColor auto="1"/>
        </patternFill>
      </fill>
    </dxf>
  </rfmt>
  <rcc rId="209" sId="1">
    <oc r="K12" t="inlineStr">
      <is>
        <t>В 1 полугодии  2021 года проведено 1 заседание  комиссии: приглашены 15 налогоплательщиков, имеющих задолженность по налогам, объем погашенной задолженности на отчетную дату составил 1 636,8 тыс. рублей.</t>
      </is>
    </oc>
    <nc r="K12" t="inlineStr">
      <is>
        <t>За 9 месяцев  2021 года проведено 2 заседания  комиссии: приглашены 32 налогоплательщика, имеющих задолженность по налогам, объем погашенной (урегулированной) задолженности на отчетную дату составил 6146,2 тыс. рублей.</t>
      </is>
    </nc>
  </rcc>
  <rfmt sheetId="1" sqref="K16:K31">
    <dxf>
      <fill>
        <patternFill>
          <bgColor rgb="FFFFFF00"/>
        </patternFill>
      </fill>
    </dxf>
  </rfmt>
  <rcc rId="210" sId="1">
    <oc r="A3" t="inlineStr">
      <is>
        <t>за 1 полугодие 2021 года</t>
      </is>
    </oc>
    <nc r="A3" t="inlineStr">
      <is>
        <t>за 9 месяцев 2021 года</t>
      </is>
    </nc>
  </rcc>
  <rcv guid="{A745643F-D1E0-48E0-8F50-AB8E28F37E8F}" action="delete"/>
  <rdn rId="0" localSheetId="1" customView="1" name="Z_A745643F_D1E0_48E0_8F50_AB8E28F37E8F_.wvu.PrintArea" hidden="1" oldHidden="1">
    <formula>'последний вариант'!$A$1:$K$47</formula>
    <oldFormula>'последний вариант'!$A$1:$K$47</oldFormula>
  </rdn>
  <rcv guid="{A745643F-D1E0-48E0-8F50-AB8E28F37E8F}"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 sId="1">
    <oc r="K27" t="inlineStr">
      <is>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9 месяцев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- 12 522,8 тыс.руб.;
 3 предприятия по итогам работы 2020 года получили убыток.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t>
      </is>
    </oc>
    <nc r="K27" t="inlineStr">
      <is>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9 месяцев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- 12 522,8 тыс.руб.;
 3 предприятия по итогам работы 2020 года получили убыток ( СГМУП "Городские тепловые сети",СГМУП "РКЦ ЖКХ", СГМУП "Сургутский хлебозавод").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t>
      </is>
    </nc>
  </rcc>
  <rfmt sheetId="1" sqref="K27">
    <dxf>
      <fill>
        <patternFill patternType="none">
          <bgColor auto="1"/>
        </patternFill>
      </fill>
    </dxf>
  </rfmt>
  <rcc rId="228" sId="1" numFmtId="4">
    <nc r="I27">
      <v>12635.33</v>
    </nc>
  </rcc>
  <rcc rId="229" sId="1">
    <oc r="K28" t="inlineStr">
      <is>
        <t>За 1 полугодие 2021 года Администрацией города обеспечено привлечение средств от реализации муниципального имущества в объеме 61 808,4 тыс.руб.</t>
      </is>
    </oc>
    <nc r="K28" t="inlineStr">
      <is>
        <t>За 9 месяцев 2021 года Администрацией города обеспечено привлечение средств от реализации муниципального имущества в объеме 94 691,62 тыс.руб.</t>
      </is>
    </nc>
  </rcc>
  <rcc rId="230" sId="1" numFmtId="4">
    <nc r="I28">
      <v>94691.62</v>
    </nc>
  </rcc>
  <rfmt sheetId="1" sqref="K28">
    <dxf>
      <fill>
        <patternFill patternType="none">
          <bgColor auto="1"/>
        </patternFill>
      </fill>
    </dxf>
  </rfmt>
  <rcc rId="231" sId="1">
    <nc r="L29" t="inlineStr">
      <is>
        <t xml:space="preserve">й </t>
      </is>
    </nc>
  </rcc>
  <rcc rId="232" sId="1">
    <oc r="K29" t="inlineStr">
      <is>
        <t xml:space="preserve">Показатель оценивается по итогам года
</t>
      </is>
    </oc>
    <nc r="K29" t="inlineStr">
      <is>
        <t>За 9 месяцев 2021 года: 
- контрольным управлением проведено 828 обследований земельных участков на выявление нарушений земельного законодательства предъявлено 93 расчета неосновательного обогащения за фактическое пользование земельными участками без надлежаще оформленных документов на общую сумму 111 407,7 тыс. руб. 
- направлено 43 акта демонтажа рекламной конструкции, установленной без разрешения на объектах муниципальной собственности на сумму 395,7 тыс.руб.
  С целью устранения выявленных нарушений законодательства по использованию земельных участков,  проведены следующие мероприятия:
- по 24 претензиям произведена оплата в добровольном порядке;
- по  44  претензиям  переданы документы  в правовое управление для взыскания в судебном порядке;
-  по 25  претензиям срок передачи документов в правовое управление не наступил;
- правовым управлением подготовлено и направлено в суд исковых заявлений на взыскание неосновательного обогащения в количестве 57 шт. на общую сумму 51 782,7 тыс. руб.</t>
      </is>
    </nc>
  </rcc>
  <rcc rId="233" sId="1" numFmtId="4">
    <nc r="I29">
      <v>26209.49</v>
    </nc>
  </rcc>
  <rfmt sheetId="1" sqref="K29">
    <dxf>
      <fill>
        <patternFill patternType="none">
          <bgColor auto="1"/>
        </patternFill>
      </fill>
    </dxf>
  </rfmt>
  <rcc rId="234" sId="1">
    <oc r="K30" t="inlineStr">
      <is>
        <t>За отчетный период было выставлено 66 требований по уплате неустоек (штрафов, пеней) за неисполнение или ненадлежащее исполнение поставщиками (подрядчиками, исполнителями) обязательств, предусмотренных муниципальными контрактами. Удовлетворено 35 требований. 
Перечислено в бюджет города неустоек (штрафов, пеней) на сумму 7 470,8 тыс. руб.</t>
      </is>
    </oc>
    <nc r="K30" t="inlineStr">
      <is>
        <r>
          <t xml:space="preserve">За отчетный период было выставлено 142 требования по уплате неустоек (штрафов, пеней) за неисполнение или ненадлежащее исполнение поставщиками (подрядчиками, исполнителями) обязательств, предусмотренных муниципальными контрактами. 
</t>
        </r>
        <r>
          <rPr>
            <b/>
            <sz val="14"/>
            <color theme="1"/>
            <rFont val="Times New Roman"/>
            <family val="1"/>
            <charset val="204"/>
          </rPr>
          <t>Перечислено в бюджет города неустоек (штрафов, пеней) на сумму 7 470,8 тыс. руб.</t>
        </r>
      </is>
    </nc>
  </rc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5" sId="1">
    <oc r="K30" t="inlineStr">
      <is>
        <r>
          <t xml:space="preserve">За отчетный период было выставлено 142 требования по уплате неустоек (штрафов, пеней) за неисполнение или ненадлежащее исполнение поставщиками (подрядчиками, исполнителями) обязательств, предусмотренных муниципальными контрактами. 
</t>
        </r>
        <r>
          <rPr>
            <b/>
            <sz val="14"/>
            <color theme="1"/>
            <rFont val="Times New Roman"/>
            <family val="1"/>
            <charset val="204"/>
          </rPr>
          <t>Перечислено в бюджет города неустоек (штрафов, пеней) на сумму 7 470,8 тыс. руб.</t>
        </r>
      </is>
    </oc>
    <nc r="K30" t="inlineStr">
      <is>
        <r>
          <t xml:space="preserve">За отчетный период ответственными исполнителями  выставлено 142 требования по уплате неустоек (штрафов, пеней) за неисполнение или ненадлежащее исполнение поставщиками (подрядчиками, исполнителями) обязательств, предусмотренных муниципальными контрактами. 
</t>
        </r>
        <r>
          <rPr>
            <b/>
            <sz val="14"/>
            <color theme="1"/>
            <rFont val="Times New Roman"/>
            <family val="1"/>
            <charset val="204"/>
          </rPr>
          <t>Перечислено в бюджет города неустоек (штрафов, пеней) на сумму 2 936 тыс. руб.</t>
        </r>
      </is>
    </nc>
  </rcc>
  <rcc rId="236" sId="1" numFmtId="4">
    <nc r="I30">
      <v>2936</v>
    </nc>
  </rcc>
  <rfmt sheetId="1" sqref="K30">
    <dxf>
      <fill>
        <patternFill patternType="none">
          <bgColor auto="1"/>
        </patternFill>
      </fill>
    </dxf>
  </rfmt>
  <rfmt sheetId="1" sqref="K30" start="0" length="2147483647">
    <dxf>
      <font>
        <b/>
      </font>
    </dxf>
  </rfmt>
  <rfmt sheetId="1" sqref="K30" start="0" length="2147483647">
    <dxf>
      <font>
        <b val="0"/>
      </font>
    </dxf>
  </rfmt>
  <rfmt sheetId="1" sqref="K24:K25">
    <dxf>
      <fill>
        <patternFill patternType="none">
          <bgColor auto="1"/>
        </patternFill>
      </fill>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7" sId="1">
    <oc r="K20" t="inlineStr">
      <is>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Так, за 1 полугодие 2021 года информационно- консультационная поддержка оказана более чем 370 субъектам МСП.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В 2021 году  принято решение о сохранении установленного перечня направлений финансовой поддержки, а также дополнении его новыми направлениями с учетом изменений в законодательстве (поддержка самозанятых граждан, субъектов креативных индустрий).
С 15.06.2021 по 15.07.2021 осуществляется прием заявок на предоставление субсидий субъектамМСП, осуществляющим социально значимые (приоритетные) виды деятельности.
Показатель оценивается по итогам года</t>
      </is>
    </oc>
    <nc r="K20" t="inlineStr">
      <is>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В 2021 году  принято решение о сохранении установленного перечня направлений финансовой поддержки.
С 15.06.2021 по 01.10..2021 осуществляется прием заявок на предоставление субсидий субъектамМСП, осуществляющим социально значимые (приоритетные) виды деятельности, инновационным компаниям, физическим лицам, применяющим налоговый режим "Налог на профессиональный доход" субъектам креативных индустрий.
Показатель оценивается по итогам года</t>
      </is>
    </nc>
  </rcc>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8" sId="1">
    <oc r="K20" t="inlineStr">
      <is>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В 2021 году  принято решение о сохранении установленного перечня направлений финансовой поддержки.
С 15.06.2021 по 01.10..2021 осуществляется прием заявок на предоставление субсидий субъектамМСП, осуществляющим социально значимые (приоритетные) виды деятельности, инновационным компаниям, физическим лицам, применяющим налоговый режим "Налог на профессиональный доход" субъектам креативных индустрий.
Показатель оценивается по итогам года</t>
      </is>
    </oc>
    <nc r="K20" t="inlineStr">
      <is>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В 2021 году  принято решение о сохранении установленного перечня направлений финансовой поддержки.
С 15.06.2021 по 01.10..2021 осуществляется прием заявок на предоставление субсидий субъектамМСП, осуществляющим социально значимые (приоритетные) виды деятельности, инновационным компаниям, физическим лицам, применяющим налоговый режим "Налог на профессиональный доход" субъектам креативных индустрий.
Положительная динамика основных показателей эффективности реализации муниципальной программы обусловлена благоприятным деловым климатом  на территории города, который способствует привлечению в сектор МСП новых субъектов, масштабированию существующих компаний, а также увеличению экономической активности субъектов МСП на территории города, получение высоких результатов предпринимательской деятельности, что, в свою очередь, положительно сказывается на оборотах самих предпринимателей, и, как следствие, на объемах налоговых поступлений в бюджет.
Показатель оценивается по итогам года</t>
      </is>
    </nc>
  </rcc>
  <rfmt sheetId="1" sqref="K20">
    <dxf>
      <fill>
        <patternFill patternType="none">
          <bgColor auto="1"/>
        </patternFill>
      </fill>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9" sId="1">
    <oc r="K31" t="inlineStr">
      <is>
        <t xml:space="preserve">В отчетном периоде поступили средства    в размере 665,0 тыс.рублей по договору на оказание услуг по осуществлению строительного контроля, заключенному в 2019 году (по факту выполненных работ). </t>
      </is>
    </oc>
    <nc r="K31" t="inlineStr">
      <is>
        <t xml:space="preserve">В отчетном периоде поступили средства    в размере 1020,6 тыс.рублей по договорам, заключенным ранее на оказание услуг по осуществлению строительного контроля(по факту выполненных работ). </t>
      </is>
    </nc>
  </rcc>
  <rcc rId="240" sId="1" numFmtId="4">
    <nc r="I31">
      <v>1020.6</v>
    </nc>
  </rcc>
  <rfmt sheetId="1" sqref="K31">
    <dxf>
      <fill>
        <patternFill patternType="none">
          <bgColor auto="1"/>
        </patternFill>
      </fill>
    </dxf>
  </rfmt>
  <rfmt sheetId="1" sqref="K20" start="0" length="2147483647">
    <dxf>
      <font>
        <sz val="14"/>
      </font>
    </dxf>
  </rfmt>
  <rfmt sheetId="1" sqref="K20" start="0" length="2147483647">
    <dxf>
      <font>
        <sz val="12"/>
      </font>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1" sId="1" numFmtId="4">
    <nc r="I12">
      <v>6146.2</v>
    </nc>
  </rcc>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2" sId="1" numFmtId="4">
    <oc r="I30">
      <v>2936</v>
    </oc>
    <nc r="I30">
      <f>1660+1068.21+207.8</f>
    </nc>
  </rcc>
  <rcv guid="{A745643F-D1E0-48E0-8F50-AB8E28F37E8F}" action="delete"/>
  <rdn rId="0" localSheetId="1" customView="1" name="Z_A745643F_D1E0_48E0_8F50_AB8E28F37E8F_.wvu.PrintArea" hidden="1" oldHidden="1">
    <formula>'последний вариант'!$A$1:$K$47</formula>
    <oldFormula>'последний вариант'!$A$1:$K$47</oldFormula>
  </rdn>
  <rcv guid="{A745643F-D1E0-48E0-8F50-AB8E28F37E8F}"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4" sId="1">
    <oc r="K17" t="inlineStr">
      <is>
        <t>В  инспекцию ФНС России по г. Сургуту ответственными исполнителями за 1 полугодие 2021 года направлена информация:
в отношении 1 167 контрактов с иногородними поставщиками.</t>
      </is>
    </oc>
    <nc r="K17" t="inlineStr">
      <is>
        <t>В  инспекцию ФНС России по г. Сургуту ответственными исполнителями за 9 месяцев 2021 года направлена информация:
в отношении 1 167 контрактов с иногородними поставщиками.</t>
      </is>
    </nc>
  </rcc>
  <rcc rId="245" sId="1">
    <oc r="K20" t="inlineStr">
      <is>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В 2021 году  принято решение о сохранении установленного перечня направлений финансовой поддержки.
С 15.06.2021 по 01.10..2021 осуществляется прием заявок на предоставление субсидий субъектамМСП, осуществляющим социально значимые (приоритетные) виды деятельности, инновационным компаниям, физическим лицам, применяющим налоговый режим "Налог на профессиональный доход" субъектам креативных индустрий.
Положительная динамика основных показателей эффективности реализации муниципальной программы обусловлена благоприятным деловым климатом  на территории города, который способствует привлечению в сектор МСП новых субъектов, масштабированию существующих компаний, а также увеличению экономической активности субъектов МСП на территории города, получение высоких результатов предпринимательской деятельности, что, в свою очередь, положительно сказывается на оборотах самих предпринимателей, и, как следствие, на объемах налоговых поступлений в бюджет.
Показатель оценивается по итогам года</t>
      </is>
    </oc>
    <nc r="K20" t="inlineStr">
      <is>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С 15.06.2021 по 01.10..2021 осуществлялся прием заявок на предоставление субсидий субъектам МСП, осуществляющим социально значимые (приоритетные) виды деятельности, инновационным компаниям, физическим лицам, применяющим налоговый режим "Налог на профессиональный доход", субъектам креативных индустрий.
Положительная динамика основных показателей эффективности реализации муниципальной программы обусловлена благоприятным деловым климатом  на территории города, который способствует привлечению в сектор МСП новых субъектов, масштабированию существующих компаний, а также увеличению экономической активности субъектов МСП на территории города, получение высоких результатов предпринимательской деятельности, что, в свою очередь, положительно сказывается на оборотах самих предпринимателей, и, как следствие, на объемах налоговых поступлений в бюджет.
Показатель оценивается по итогам года</t>
      </is>
    </nc>
  </rcc>
  <rfmt sheetId="1" sqref="K20" start="0" length="2147483647">
    <dxf>
      <font>
        <sz val="13"/>
      </font>
    </dxf>
  </rfmt>
  <rcc rId="246" sId="1">
    <oc r="K21"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2357и за  9 месяцев 2021 года ответственными исполнителями проведены следующие мероприятия :  
-    проведено 8 заседаний  рабочих групп по контролю за поступлением платежей за аренду муниципального имущества (земельных участков), на которые были приглашены 75 арендаторов муниципального имущества. По результатам заседаний  поступило 8327,2 тыс. руб. 
    -    направлено 231 претензий о погашении задолженности на общую сумму 111 660,0 тыс.  руб., из них погашено 22 481,5 тыс. руб.
   - передано в правовое управление Администрации города для взыскания в судебном порядке 56 пакета документов на общую сумму 22 553,6 тыс. руб. 
Всего поступило дебиторской задолженности на общую сумму 59 604,94 тыс.руб.
</t>
      </is>
    </oc>
    <nc r="K21"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9 месяцев 2021 года ответственными исполнителями проведены следующие мероприятия :  
-    проведено 8 заседаний  рабочих групп по контролю за поступлением платежей за аренду муниципального имущества (земельных участков), на которые были приглашены 75 арендаторов муниципального имущества. По результатам заседаний  поступило 8327,2 тыс. руб. 
    -    направлено 231 претензий о погашении задолженности на общую сумму 111 660,0 тыс.  руб., из них погашено 22 481,5 тыс. руб.
   - передано в правовое управление Администрации города для взыскания в судебном порядке 56 пакета документов на общую сумму 22 553,6 тыс. руб. 
Всего поступило дебиторской задолженности на общую сумму 59 604,94 тыс.руб.
</t>
      </is>
    </nc>
  </rcc>
  <rcc rId="247" sId="1">
    <oc r="K23" t="inlineStr">
      <is>
        <t>Дивиденды от чистой прибыли акционерных обществ выплачены не будут, в связи с полученными убытками по результатам работы за 2020 год.</t>
      </is>
    </oc>
    <nc r="K23" t="inlineStr">
      <is>
        <t>В связи с полученными убытками по результатам работы за 2020 год дивиденды от чистой прибыли акционерных обществ не выплачены.</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53CCF9C-00F7-49C6-8E4D-D582B2AC8B80}" action="delete"/>
  <rdn rId="0" localSheetId="1" customView="1" name="Z_353CCF9C_00F7_49C6_8E4D_D582B2AC8B80_.wvu.PrintArea" hidden="1" oldHidden="1">
    <formula>'последний вариант'!$A$1:$K$43</formula>
    <oldFormula>'последний вариант'!$A$1:$K$43</oldFormula>
  </rdn>
  <rdn rId="0" localSheetId="1" customView="1" name="Z_353CCF9C_00F7_49C6_8E4D_D582B2AC8B80_.wvu.PrintTitles" hidden="1" oldHidden="1">
    <formula>'последний вариант'!$8:$9</formula>
    <oldFormula>'последний вариант'!$8:$9</oldFormula>
  </rdn>
  <rcv guid="{353CCF9C-00F7-49C6-8E4D-D582B2AC8B80}"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3:K37" start="0" length="2147483647">
    <dxf>
      <font>
        <color rgb="FFFF0000"/>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2" sId="1">
    <oc r="K14" t="inlineStr">
      <is>
        <t>С целью проведения обследования зданий, строений, сооружений и помещений для определения вида их фактического использования для целей налогообложения, распоряжением Администрации города от 18.08.2014 № 1404 создана рабочая группа. В 1 полугодии 2021 года обращений Департамента финансов ХМАО-Югры о проведении обследования объектов недвижимости не поступало.</t>
      </is>
    </oc>
    <nc r="K14" t="inlineStr">
      <is>
        <t>С целью проведения обследования зданий, строений, сооружений и помещений для определения вида их фактического использования для целей налогообложения, распоряжением Администрации города от 18.08.2014 № 1404 создана рабочая группа. В отчетном периоде  обращений Департамента финансов ХМАО-Югры о проведении обследования объектов недвижимости не поступало.</t>
      </is>
    </nc>
  </rcc>
  <rfmt sheetId="1" sqref="K14">
    <dxf>
      <fill>
        <patternFill patternType="none">
          <bgColor auto="1"/>
        </patternFill>
      </fill>
    </dxf>
  </rfmt>
  <rcc rId="213" sId="1">
    <oc r="K15" t="inlineStr">
      <is>
        <t>В 1 полугодии 2021 года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задолженности по имущественным налогам.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рассылки сотрудникам Администрации города, а также сотрудникам муниципальных организаций города.
Информирование налогоплательщиков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будет осуществляться в 3-4 кварталах текущего года.</t>
      </is>
    </oc>
    <nc r="K15" t="inlineStr">
      <is>
        <t>В отчетном периоде года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задолженности по имущественным налогам.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рассылки сотрудникам Администрации города,  сотрудникам муниципальных организаций города,
а также посредством доведения информации до руководителей организаций торговой сети.                
Информирование налогоплательщиков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будет осуществляться в 3-4 кварталах текущего года.</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0" sId="1" numFmtId="4">
    <nc r="I35">
      <v>2548.1</v>
    </nc>
  </rcc>
  <rfmt sheetId="1" sqref="I35:J35" start="0" length="2147483647">
    <dxf>
      <font>
        <color theme="1"/>
      </font>
    </dxf>
  </rfmt>
  <rfmt sheetId="1" sqref="K35" start="0" length="2147483647">
    <dxf>
      <font>
        <color theme="1"/>
      </font>
    </dxf>
  </rfmt>
  <rcv guid="{353CCF9C-00F7-49C6-8E4D-D582B2AC8B80}" action="delete"/>
  <rdn rId="0" localSheetId="1" customView="1" name="Z_353CCF9C_00F7_49C6_8E4D_D582B2AC8B80_.wvu.PrintArea" hidden="1" oldHidden="1">
    <formula>'последний вариант'!$A$1:$K$43</formula>
    <oldFormula>'последний вариант'!$A$1:$K$43</oldFormula>
  </rdn>
  <rdn rId="0" localSheetId="1" customView="1" name="Z_353CCF9C_00F7_49C6_8E4D_D582B2AC8B80_.wvu.PrintTitles" hidden="1" oldHidden="1">
    <formula>'последний вариант'!$8:$9</formula>
    <oldFormula>'последний вариант'!$8:$9</oldFormula>
  </rdn>
  <rcv guid="{353CCF9C-00F7-49C6-8E4D-D582B2AC8B80}"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3" sId="1">
    <oc r="K36" t="inlineStr">
      <is>
        <t xml:space="preserve">Муниципальными учреждениями города заключено 3 энергосервисных договора (контракта), в последующих периодах текущего года планируется заключение еще  1 договора.
</t>
      </is>
    </oc>
    <nc r="K36" t="inlineStr">
      <is>
        <t xml:space="preserve">Муниципальными учреждениями города заключено 3 энергосервисных договора (контракта), в последующих периодах текущего года планируется заключение еще 1 договора.
</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4" sId="1" numFmtId="4">
    <nc r="I36">
      <v>281.10000000000002</v>
    </nc>
  </rcc>
  <rcc rId="255" sId="1">
    <oc r="K36" t="inlineStr">
      <is>
        <t xml:space="preserve">Муниципальными учреждениями города заключено 3 энергосервисных договора (контракта), в последующих периодах текущего года планируется заключение еще 1 договора.
</t>
      </is>
    </oc>
    <nc r="K36" t="inlineStr">
      <is>
        <t xml:space="preserve">Муниципальными учреждениями города заключено 3 энергосервисных договора (контракта), в 4 квартале текущего года  планируется заключение еще 1 договора.
</t>
      </is>
    </nc>
  </rcc>
  <rfmt sheetId="1" sqref="I36:K36" start="0" length="2147483647">
    <dxf>
      <font>
        <color theme="1"/>
      </font>
    </dxf>
  </rfmt>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7:K37" start="0" length="2147483647">
    <dxf>
      <font>
        <color auto="1"/>
      </font>
    </dxf>
  </rfmt>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6" sId="1">
    <oc r="K34" t="inlineStr">
      <is>
        <t xml:space="preserve">Сумма экономии, сложившейся  по результатам проведения конкурсных процедур в размере 66 565. 3 тыс руб. используется для финансового обеспечения безотлагательных расходов на основании решения Бюджетной комиссии при Главе города.
</t>
      </is>
    </oc>
    <nc r="K34" t="inlineStr">
      <is>
        <t xml:space="preserve">Сумма экономии, сложившейся  по результатам проведения конкурсных процедур в размере 93698,7 тыс руб. используется для финансового обеспечения безотлагательных расходов на основании решений Бюджетной комиссии при Главе города.
</t>
      </is>
    </nc>
  </rcc>
  <rfmt sheetId="1" sqref="K34" start="0" length="2147483647">
    <dxf>
      <font>
        <color theme="1"/>
      </font>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7" sId="1" numFmtId="4">
    <nc r="I34">
      <v>93698.7</v>
    </nc>
  </rcc>
  <rfmt sheetId="1" sqref="I34" start="0" length="2147483647">
    <dxf>
      <font>
        <color theme="1"/>
      </font>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4">
    <dxf>
      <fill>
        <patternFill>
          <bgColor rgb="FFFFFF00"/>
        </patternFill>
      </fill>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8" sId="1" numFmtId="4">
    <oc r="J34">
      <v>1.35</v>
    </oc>
    <nc r="J34">
      <v>1.8</v>
    </nc>
  </rcc>
  <rfmt sheetId="1" sqref="J34">
    <dxf>
      <fill>
        <patternFill>
          <bgColor theme="0"/>
        </patternFill>
      </fill>
    </dxf>
  </rfmt>
  <rfmt sheetId="1" sqref="J34" start="0" length="2147483647">
    <dxf>
      <font>
        <color theme="1"/>
      </font>
    </dxf>
  </rfmt>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9" sId="1" odxf="1" dxf="1">
    <nc r="I33">
      <f>I34+I35+I36+I37</f>
    </nc>
    <odxf>
      <font>
        <sz val="14"/>
        <color rgb="FFFF0000"/>
        <name val="Times New Roman"/>
        <scheme val="none"/>
      </font>
    </odxf>
    <ndxf>
      <font>
        <sz val="14"/>
        <color rgb="FFFF0000"/>
        <name val="Times New Roman"/>
        <scheme val="none"/>
      </font>
    </ndxf>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0" sId="1">
    <oc r="K12" t="inlineStr">
      <is>
        <t>За 9 месяцев  2021 года проведено 2 заседания  комиссии: приглашены 32 налогоплательщика, имеющих задолженность по налогам, объем погашенной (урегулированной) задолженности на отчетную дату составил 6146,2 тыс. рублей.</t>
      </is>
    </oc>
    <nc r="K12" t="inlineStr">
      <is>
        <t>За 9 месяцев  2021 года проведено 2 заседания  комиссии: приглашены 32 налогоплательщика, имеющих задолженность по налогам, объем погашенной (урегулированной) задолженности на отчетную дату составил 9 146,2 тыс. рублей.</t>
      </is>
    </nc>
  </rcc>
  <rcc rId="261" sId="1" numFmtId="4">
    <oc r="I12">
      <v>6146.2</v>
    </oc>
    <nc r="I12">
      <v>9146.2000000000007</v>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15">
    <dxf>
      <fill>
        <patternFill patternType="none">
          <bgColor auto="1"/>
        </patternFill>
      </fill>
    </dxf>
  </rfmt>
  <rcc rId="214" sId="1">
    <oc r="K15" t="inlineStr">
      <is>
        <t>В отчетном периоде года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задолженности по имущественным налогам.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рассылки сотрудникам Администрации города,  сотрудникам муниципальных организаций города,
а также посредством доведения информации до руководителей организаций торговой сети.                
Информирование налогоплательщиков об объектах недвижимости, включенных в Перечень объектов недвижимого имущества, признаваемого объектом налогообложения, в отношении которых налоговая база определяется как кадастровая стоимость, на очередной год будет осуществляться в 3-4 кварталах текущего года.</t>
      </is>
    </oc>
    <nc r="K15" t="inlineStr">
      <is>
        <t xml:space="preserve">В отчетном периоде года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задолженности по имущественным налогам.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рассылки сотрудникам Администрации города,  сотрудникам муниципальных организаций города, а также посредством доведения информации до руководителей организаций торговой сети.   
Информация для налогоплательщиков о предварительном Перечне объектов недвижимого имущества, признаваемого объектом налоообложения, в отношении которых налоговая база определяется как кадастровая стоимость, на 2022 год размещена:  
- на сайте Департамента финансов Югры depfin@admhmao.ru в разделе «Налоговая политика» / «Актуальные вопросы региональной налоговой политики»;
- на официальном портале Администрации города Сургута, на странице департамента финансов в разделе «Новости».
</t>
      </is>
    </nc>
  </rcc>
  <rcv guid="{01819407-0A74-4173-A481-566DF8ED0395}" action="delete"/>
  <rdn rId="0" localSheetId="1" customView="1" name="Z_01819407_0A74_4173_A481_566DF8ED0395_.wvu.PrintArea" hidden="1" oldHidden="1">
    <formula>'последний вариант'!$A$1:$K$42</formula>
    <oldFormula>'последний вариант'!$A$1:$K$42</oldFormula>
  </rdn>
  <rdn rId="0" localSheetId="1" customView="1" name="Z_01819407_0A74_4173_A481_566DF8ED0395_.wvu.PrintTitles" hidden="1" oldHidden="1">
    <formula>'последний вариант'!$8:$9</formula>
    <oldFormula>'последний вариант'!$8:$9</oldFormula>
  </rdn>
  <rcv guid="{01819407-0A74-4173-A481-566DF8ED0395}"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2" sId="1">
    <oc r="K12" t="inlineStr">
      <is>
        <t>За 9 месяцев  2021 года проведено 2 заседания  комиссии: приглашены 32 налогоплательщика, имеющих задолженность по налогам, объем погашенной (урегулированной) задолженности на отчетную дату составил 9 146,2 тыс. рублей.</t>
      </is>
    </oc>
    <nc r="K12" t="inlineStr">
      <is>
        <t>За 9 месяцев  2021 года проведено 2 заседания  комиссии: приглашены 32 налогоплательщика, имеющих задолженность по налогам, объем погашенной (урегулированной) задолженности на отчетную дату составил 9 146,2 тыс. рублей. Работа с главными администраторами доходов бюджета с целью  качественного планирования бюджетных показателей, урегулирования дебиторской  проводилась регулярно в течение текущего года в онлайн режиме.</t>
      </is>
    </nc>
  </rcc>
  <rfmt sheetId="1" sqref="J23">
    <dxf>
      <fill>
        <patternFill>
          <bgColor rgb="FFFFFF00"/>
        </patternFill>
      </fill>
    </dxf>
  </rfmt>
  <rfmt sheetId="1" sqref="J23">
    <dxf>
      <fill>
        <patternFill patternType="none">
          <bgColor auto="1"/>
        </patternFill>
      </fill>
    </dxf>
  </rfmt>
  <rfmt sheetId="1" sqref="J23">
    <dxf>
      <fill>
        <patternFill patternType="solid">
          <bgColor rgb="FFFFFF00"/>
        </patternFill>
      </fill>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29">
    <dxf>
      <fill>
        <patternFill patternType="solid">
          <bgColor rgb="FFFFFF00"/>
        </patternFill>
      </fill>
    </dxf>
  </rfmt>
  <rfmt sheetId="1" sqref="K29">
    <dxf>
      <fill>
        <patternFill patternType="none">
          <bgColor auto="1"/>
        </patternFill>
      </fill>
    </dxf>
  </rfmt>
  <rcc rId="263" sId="1">
    <oc r="K29" t="inlineStr">
      <is>
        <t>За 9 месяцев 2021 года: 
- контрольным управлением проведено 828 обследований земельных участков на выявление нарушений земельного законодательства предъявлено 93 расчета неосновательного обогащения за фактическое пользование земельными участками без надлежаще оформленных документов на общую сумму 111 407,7 тыс. руб. 
- направлено 43 акта демонтажа рекламной конструкции, установленной без разрешения на объектах муниципальной собственности на сумму 395,7 тыс.руб.
  С целью устранения выявленных нарушений законодательства по использованию земельных участков,  проведены следующие мероприятия:
- по 24 претензиям произведена оплата в добровольном порядке;
- по  44  претензиям  переданы документы  в правовое управление для взыскания в судебном порядке;
-  по 25  претензиям срок передачи документов в правовое управление не наступил;
- правовым управлением подготовлено и направлено в суд исковых заявлений на взыскание неосновательного обогащения в количестве 57 шт. на общую сумму 51 782,7 тыс. руб.</t>
      </is>
    </oc>
    <nc r="K29" t="inlineStr">
      <is>
        <t>Показатель оценивается по итогам года</t>
      </is>
    </nc>
  </rcc>
  <rcv guid="{A745643F-D1E0-48E0-8F50-AB8E28F37E8F}" action="delete"/>
  <rdn rId="0" localSheetId="1" customView="1" name="Z_A745643F_D1E0_48E0_8F50_AB8E28F37E8F_.wvu.PrintArea" hidden="1" oldHidden="1">
    <formula>'последний вариант'!$A$1:$K$47</formula>
    <oldFormula>'последний вариант'!$A$1:$K$47</oldFormula>
  </rdn>
  <rcv guid="{A745643F-D1E0-48E0-8F50-AB8E28F37E8F}" action="add"/>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5" sId="1">
    <oc r="K31" t="inlineStr">
      <is>
        <t xml:space="preserve">В отчетном периоде поступили средства    в размере 1020,6 тыс.рублей по договорам, заключенным ранее на оказание услуг по осуществлению строительного контроля(по факту выполненных работ). </t>
      </is>
    </oc>
    <nc r="K31" t="inlineStr">
      <is>
        <t xml:space="preserve">В отчетном периоде поступили средства    в размере 1020,6 тыс.рублей по договорам, заключенным ранее на оказание услуг по осуществлению строительного контроля (по факту выполненных работ). </t>
      </is>
    </nc>
  </rcc>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23">
    <dxf>
      <fill>
        <patternFill patternType="none">
          <bgColor auto="1"/>
        </patternFill>
      </fill>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6" sId="1">
    <oc r="K19" t="inlineStr">
      <is>
        <t>в отношении 2 иногородних арендаторов земельного участка.</t>
      </is>
    </oc>
    <nc r="K19" t="inlineStr">
      <is>
        <t>в отношении 6 иногородних арендаторов земельного участка.</t>
      </is>
    </nc>
  </rcc>
  <rfmt sheetId="1" sqref="K19">
    <dxf>
      <fill>
        <patternFill patternType="none">
          <bgColor auto="1"/>
        </patternFill>
      </fill>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67" sId="1" numFmtId="4">
    <oc r="J28">
      <v>14</v>
    </oc>
    <nc r="J28">
      <v>12</v>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53CCF9C-00F7-49C6-8E4D-D582B2AC8B80}" action="delete"/>
  <rdn rId="0" localSheetId="1" customView="1" name="Z_353CCF9C_00F7_49C6_8E4D_D582B2AC8B80_.wvu.PrintArea" hidden="1" oldHidden="1">
    <formula>'последний вариант'!$A$1:$K$43</formula>
    <oldFormula>'последний вариант'!$A$1:$K$43</oldFormula>
  </rdn>
  <rdn rId="0" localSheetId="1" customView="1" name="Z_353CCF9C_00F7_49C6_8E4D_D582B2AC8B80_.wvu.PrintTitles" hidden="1" oldHidden="1">
    <formula>'последний вариант'!$8:$9</formula>
    <oldFormula>'последний вариант'!$8:$9</oldFormula>
  </rdn>
  <rcv guid="{353CCF9C-00F7-49C6-8E4D-D582B2AC8B80}"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0" sId="1">
    <oc r="K12" t="inlineStr">
      <is>
        <t>За 9 месяцев  2021 года проведено 2 заседания  комиссии: приглашены 32 налогоплательщика, имеющих задолженность по налогам, объем погашенной (урегулированной) задолженности на отчетную дату составил 9 146,2 тыс. рублей. Работа с главными администраторами доходов бюджета с целью  качественного планирования бюджетных показателей, урегулирования дебиторской  проводилась регулярно в течение текущего года в онлайн режиме.</t>
      </is>
    </oc>
    <nc r="K12" t="inlineStr">
      <is>
        <t>За 9 месяцев  2021 года проведено 2 заседания  комиссии: приглашены 32 налогоплательщика, имеющих задолженность по налогам, объем погашенной (урегулированной) задолженности на отчетную дату составил 9 146,2 тыс. рублей. Работа с главными администраторами доходов бюджета с целью  качественного планирования бюджетных показателей, урегулирования дебиторской задолженности  проводится регулярно в течение текущего года в онлайн режиме.</t>
      </is>
    </nc>
  </rcc>
  <rcc rId="271" sId="1">
    <oc r="K15" t="inlineStr">
      <is>
        <t xml:space="preserve">В отчетном периоде года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задолженности по имущественным налогам.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рассылки сотрудникам Администрации города,  сотрудникам муниципальных организаций города, а также посредством доведения информации до руководителей организаций торговой сети.   
Информация для налогоплательщиков о предварительном Перечне объектов недвижимого имущества, признаваемого объектом налоообложения, в отношении которых налоговая база определяется как кадастровая стоимость, на 2022 год размещена:  
- на сайте Департамента финансов Югры depfin@admhmao.ru в разделе «Налоговая политика» / «Актуальные вопросы региональной налоговой политики»;
- на официальном портале Администрации города Сургута, на странице департамента финансов в разделе «Новости».
</t>
      </is>
    </oc>
    <nc r="K15" t="inlineStr">
      <is>
        <t xml:space="preserve">В отчетном периоде в целях повышения  уровня информирования населения города о необходимости исполнения налоговых обязательств, Администрацией города совместно с ИФНС России по г. Сургуту ХМАО - Югры проводилась разъяснительная работа о необходимости уплаты задолженности по имущественным налогам. Информирование осуществлялось посредством: размещения информационных сообщений на официальном портале Администрации города, в средствах массовой информации, рассылки сотрудникам Администрации города,  сотрудникам муниципальных организаций города, а также посредством доведения информации до руководителей организаций торговой сети.   
Информация для налогоплательщиков о предварительном Перечне объектов недвижимого имущества, признаваемого объектом налоообложения, в отношении которых налоговая база определяется как кадастровая стоимость, на 2022 год размещена:  
- на сайте Департамента финансовХМАО-Югры depfin@admhmao.ru в разделе «Налоговая политика» / «Актуальные вопросы региональной налоговой политики»;
- на официальном портале Администрации города Сургута, на странице департамента финансов в разделе «Новости».
</t>
      </is>
    </nc>
  </rcc>
  <rdn rId="0" localSheetId="1" customView="1" name="Z_11F9D630_632A_4D08_BD74_79BCA3FDC41B_.wvu.PrintArea" hidden="1" oldHidden="1">
    <formula>'последний вариант'!$A$1:$K$43</formula>
  </rdn>
  <rdn rId="0" localSheetId="1" customView="1" name="Z_11F9D630_632A_4D08_BD74_79BCA3FDC41B_.wvu.PrintTitles" hidden="1" oldHidden="1">
    <formula>'последний вариант'!$8:$9</formula>
  </rdn>
  <rcv guid="{11F9D630-632A-4D08-BD74-79BCA3FDC41B}" action="add"/>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74" sId="1">
    <oc r="K20" t="inlineStr">
      <is>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С 15.06.2021 по 01.10..2021 осуществлялся прием заявок на предоставление субсидий субъектам МСП, осуществляющим социально значимые (приоритетные) виды деятельности, инновационным компаниям, физическим лицам, применяющим налоговый режим "Налог на профессиональный доход", субъектам креативных индустрий.
Положительная динамика основных показателей эффективности реализации муниципальной программы обусловлена благоприятным деловым климатом  на территории города, который способствует привлечению в сектор МСП новых субъектов, масштабированию существующих компаний, а также увеличению экономической активности субъектов МСП на территории города, получение высоких результатов предпринимательской деятельности, что, в свою очередь, положительно сказывается на оборотах самих предпринимателей, и, как следствие, на объемах налоговых поступлений в бюджет.
Показатель оценивается по итогам года</t>
      </is>
    </oc>
    <nc r="K20" t="inlineStr">
      <is>
        <t>В рамках реализации основного мероприятия муниципальной программы «Развитие малого и среднего предпринимательства в городе Сургуте на период до 2030 года» (далее – муниципальная программа) осуществляется еженедельное консультирование и информирование о формах поддержки. 
На постоянной основе проводится информационная работа по популяризации образа самозанятого – соответствующая информация размещается в городском общественном транспорте, на остановочных павильонах, в газете «Сургутские ведомости».
С 15.06.2021 по 01.10.2021 осуществлялся прием заявок на предоставление субсидий субъектам МСП, осуществляющим социально значимые (приоритетные) виды деятельности, инновационным компаниям, физическим лицам, применяющим налоговый режим "Налог на профессиональный доход", субъектам креативных индустрий.
Положительная динамика основных показателей эффективности реализации муниципальной программы обусловлена благоприятным деловым климатом  на территории города, который способствует привлечению в сектор МСП новых субъектов, масштабированию существующих компаний, а также увеличению экономической активности субъектов МСП на территории города, получение высоких результатов предпринимательской деятельности, что, в свою очередь, положительно сказывается на оборотах самих предпринимателей, и, как следствие, на объемах налоговых поступлений в бюджет.
Показатель оценивается по итогам года</t>
      </is>
    </nc>
  </rcc>
  <rcc rId="275" sId="1">
    <oc r="K21"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9 месяцев 2021 года ответственными исполнителями проведены следующие мероприятия :  
-    проведено 8 заседаний  рабочих групп по контролю за поступлением платежей за аренду муниципального имущества (земельных участков), на которые были приглашены 75 арендаторов муниципального имущества. По результатам заседаний  поступило 8327,2 тыс. руб. 
    -    направлено 231 претензий о погашении задолженности на общую сумму 111 660,0 тыс.  руб., из них погашено 22 481,5 тыс. руб.
   - передано в правовое управление Администрации города для взыскания в судебном порядке 56 пакета документов на общую сумму 22 553,6 тыс. руб. 
Всего поступило дебиторской задолженности на общую сумму 59 604,94 тыс.руб.
</t>
      </is>
    </oc>
    <nc r="K21"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 за  9 месяцев 2021 года ответственными исполнителями проведены следующие мероприятия:  
-    проведено 8 заседаний  рабочих групп по контролю за поступлением платежей за аренду муниципального имущества (земельных участков), на которые были приглашены 75 арендаторов муниципального имущества. По результатам заседаний  поступило 8327,2 тыс. руб. 
    -    направлено 231 претензий о погашении задолженности на общую сумму 111 660,0 тыс.  руб., из них погашено 22 481,5 тыс. руб.
   - передано в правовое управление Администрации города для взыскания в судебном порядке 56 пакетов документов на общую сумму 22 553,6 тыс. руб. 
Всего поступило дебиторской задолженности на общую сумму         59 604,94 тыс.руб.
</t>
      </is>
    </nc>
  </rcc>
  <rcc rId="276" sId="1">
    <oc r="K27" t="inlineStr">
      <is>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9 месяцев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- 12 522,8 тыс.руб.;
 3 предприятия по итогам работы 2020 года получили убыток ( СГМУП "Городские тепловые сети",СГМУП "РКЦ ЖКХ", СГМУП "Сургутский хлебозавод").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t>
      </is>
    </oc>
    <nc r="K27" t="inlineStr">
      <is>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9 месяцев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- 12 522,8 тыс.руб.;
 3 предприятия по итогам работы 2020 года получили убыток (СГМУП "Городские тепловые сети", СГМУП "РКЦ ЖКХ", СГМУП "Сургутский хлебозавод").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t>
      </is>
    </nc>
  </rcc>
  <rcc rId="277" sId="1">
    <oc r="L29" t="inlineStr">
      <is>
        <t xml:space="preserve">й </t>
      </is>
    </oc>
    <nc r="L29"/>
  </rcc>
  <rcv guid="{11F9D630-632A-4D08-BD74-79BCA3FDC41B}" action="delete"/>
  <rdn rId="0" localSheetId="1" customView="1" name="Z_11F9D630_632A_4D08_BD74_79BCA3FDC41B_.wvu.PrintArea" hidden="1" oldHidden="1">
    <formula>'последний вариант'!$A$1:$K$43</formula>
    <oldFormula>'последний вариант'!$A$1:$K$43</oldFormula>
  </rdn>
  <rdn rId="0" localSheetId="1" customView="1" name="Z_11F9D630_632A_4D08_BD74_79BCA3FDC41B_.wvu.PrintTitles" hidden="1" oldHidden="1">
    <formula>'последний вариант'!$8:$9</formula>
    <oldFormula>'последний вариант'!$8:$9</oldFormula>
  </rdn>
  <rcv guid="{11F9D630-632A-4D08-BD74-79BCA3FDC41B}" action="add"/>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34" start="0" length="0">
    <dxf>
      <fill>
        <patternFill patternType="none">
          <bgColor indexed="65"/>
        </patternFill>
      </fill>
      <alignment horizontal="justify" readingOrder="0"/>
    </dxf>
  </rfmt>
  <rcc rId="280" sId="1">
    <oc r="K34" t="inlineStr">
      <is>
        <t xml:space="preserve">Сумма экономии, сложившейся  по результатам проведения конкурсных процедур в размере 93698,7 тыс руб. используется для финансового обеспечения безотлагательных расходов на основании решений Бюджетной комиссии при Главе города.
</t>
      </is>
    </oc>
    <nc r="K34" t="inlineStr">
      <is>
        <t xml:space="preserve">Сумма экономии, сложившейся  по результатам проведения конкурсных процедур, в размере 93698,7 тыс руб. используется для финансового обеспечения безотлагательных расходов на основании решений Бюджетной комиссии при Главе города.
</t>
      </is>
    </nc>
  </rcc>
  <rfmt sheetId="1" sqref="K35" start="0" length="0">
    <dxf>
      <numFmt numFmtId="165" formatCode="#,##0.0"/>
      <alignment horizontal="justify" vertical="top" readingOrder="0"/>
    </dxf>
  </rfmt>
  <rfmt sheetId="1" sqref="K36" start="0" length="0">
    <dxf>
      <fill>
        <patternFill patternType="none">
          <bgColor indexed="65"/>
        </patternFill>
      </fill>
      <alignment horizontal="justify" readingOrder="0"/>
    </dxf>
  </rfmt>
  <rcc rId="281" sId="1">
    <oc r="K35" t="inlineStr">
      <is>
        <t xml:space="preserve">В соответствии с муниципальными правовыми актами реорганизованы муниципальные учреждения согласно следующим распоряжениям Администрации города:
 -  от 16.12.2020 № 2054 «О реорганизации муниципального бюджетного дошкольного образовательного учреждения детского сада № 18 «Мишутка» в форме присоединения к нему муниципального бюджетного дошкольного образовательного учреждения детского сада № 21 «Светлячок». Бюджетный эффект будет получен по итогам 2 квартала текущего года;
 - от 22.12.2020 № 2113 «О реорганизации муниципального бюджетного общеобразовательного учреждения гимназии имени Ф.К. Салманова  в форме выделения из него муниципального бюджетного дошкольного образовательного учреждения детского сада № 10 с одновременным присоединением к муниципальному бюджетному дошкольному образовательному учреждению детскому саду № 33 «Аленький цветочек». </t>
      </is>
    </oc>
    <nc r="K35" t="inlineStr">
      <is>
        <r>
          <t xml:space="preserve">В соответствии с муниципальными правовыми актами реорганизованы муниципальные учреждения согласно следующим распоряжениям Администрации города:
 -  от 16.12.2020 № 2054 «О реорганизации муниципального бюджетного дошкольного образовательного учреждения детского сада № 18 «Мишутка» в форме присоединения к нему муниципального бюджетного дошкольного образовательного учреждения детского сада № 21 «Светлячок». </t>
        </r>
        <r>
          <rPr>
            <sz val="14"/>
            <color rgb="FFFF0000"/>
            <rFont val="Times New Roman"/>
            <family val="1"/>
            <charset val="204"/>
          </rPr>
          <t>Бюджетный эффект будет получен по итогам 2 квартала текущего года;</t>
        </r>
        <r>
          <rPr>
            <sz val="14"/>
            <color theme="1"/>
            <rFont val="Times New Roman"/>
            <family val="1"/>
            <charset val="204"/>
          </rPr>
          <t xml:space="preserve">
 - от 22.12.2020 № 2113 «О реорганизации муниципального бюджетного общеобразовательного учреждения гимназии имени Ф.К. Салманова  в форме выделения из него муниципального бюджетного дошкольного образовательного учреждения детского сада № 10 с одновременным присоединением к муниципальному бюджетному дошкольному образовательному учреждению детскому саду № 33 «Аленький цветочек». </t>
        </r>
      </is>
    </nc>
  </rcc>
  <rcc rId="282" sId="1">
    <oc r="K37" t="inlineStr">
      <is>
        <t>Полученный бюджетный эффект будет оценен по итогам года.</t>
      </is>
    </oc>
    <nc r="K37" t="inlineStr">
      <is>
        <t>Бюджетный эффект будет оценен по итогам года.</t>
      </is>
    </nc>
  </rcc>
  <rcv guid="{11F9D630-632A-4D08-BD74-79BCA3FDC41B}" action="delete"/>
  <rdn rId="0" localSheetId="1" customView="1" name="Z_11F9D630_632A_4D08_BD74_79BCA3FDC41B_.wvu.PrintArea" hidden="1" oldHidden="1">
    <formula>'последний вариант'!$A$1:$K$43</formula>
    <oldFormula>'последний вариант'!$A$1:$K$43</oldFormula>
  </rdn>
  <rdn rId="0" localSheetId="1" customView="1" name="Z_11F9D630_632A_4D08_BD74_79BCA3FDC41B_.wvu.PrintTitles" hidden="1" oldHidden="1">
    <formula>'последний вариант'!$8:$9</formula>
    <oldFormula>'последний вариант'!$8:$9</oldFormula>
  </rdn>
  <rcv guid="{11F9D630-632A-4D08-BD74-79BCA3FDC41B}"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7" sId="1">
    <oc r="K17" t="inlineStr">
      <is>
        <t>В  инспекцию ФНС России по г. Сургуту ответственными исполнителями за 1 полугодие 2021 года направлена информация:
в отношении 668 контрактов с иногородними поставщиками.</t>
      </is>
    </oc>
    <nc r="K17" t="inlineStr">
      <is>
        <t>В  инспекцию ФНС России по г. Сургуту ответственными исполнителями за 1 полугодие 2021 года направлена информация:
в отношении 1 167 контрактов с иногородними поставщиками.</t>
      </is>
    </nc>
  </rcc>
  <rfmt sheetId="1" sqref="K17">
    <dxf>
      <fill>
        <patternFill patternType="none">
          <bgColor auto="1"/>
        </patternFill>
      </fill>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1F9D630-632A-4D08-BD74-79BCA3FDC41B}" action="delete"/>
  <rdn rId="0" localSheetId="1" customView="1" name="Z_11F9D630_632A_4D08_BD74_79BCA3FDC41B_.wvu.PrintArea" hidden="1" oldHidden="1">
    <formula>'последний вариант'!$A$1:$K$43</formula>
    <oldFormula>'последний вариант'!$A$1:$K$43</oldFormula>
  </rdn>
  <rdn rId="0" localSheetId="1" customView="1" name="Z_11F9D630_632A_4D08_BD74_79BCA3FDC41B_.wvu.PrintTitles" hidden="1" oldHidden="1">
    <formula>'последний вариант'!$8:$9</formula>
    <oldFormula>'последний вариант'!$8:$9</oldFormula>
  </rdn>
  <rcv guid="{11F9D630-632A-4D08-BD74-79BCA3FDC41B}"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7" sId="1">
    <oc r="K35" t="inlineStr">
      <is>
        <r>
          <t xml:space="preserve">В соответствии с муниципальными правовыми актами реорганизованы муниципальные учреждения согласно следующим распоряжениям Администрации города:
 -  от 16.12.2020 № 2054 «О реорганизации муниципального бюджетного дошкольного образовательного учреждения детского сада № 18 «Мишутка» в форме присоединения к нему муниципального бюджетного дошкольного образовательного учреждения детского сада № 21 «Светлячок». </t>
        </r>
        <r>
          <rPr>
            <sz val="14"/>
            <color rgb="FFFF0000"/>
            <rFont val="Times New Roman"/>
            <family val="1"/>
            <charset val="204"/>
          </rPr>
          <t>Бюджетный эффект будет получен по итогам 2 квартала текущего года;</t>
        </r>
        <r>
          <rPr>
            <sz val="14"/>
            <color theme="1"/>
            <rFont val="Times New Roman"/>
            <family val="1"/>
            <charset val="204"/>
          </rPr>
          <t xml:space="preserve">
 - от 22.12.2020 № 2113 «О реорганизации муниципального бюджетного общеобразовательного учреждения гимназии имени Ф.К. Салманова  в форме выделения из него муниципального бюджетного дошкольного образовательного учреждения детского сада № 10 с одновременным присоединением к муниципальному бюджетному дошкольному образовательному учреждению детскому саду № 33 «Аленький цветочек». </t>
        </r>
      </is>
    </oc>
    <nc r="K35" t="inlineStr">
      <is>
        <r>
          <t xml:space="preserve">В соответствии с муниципальными правовыми актами реорганизованы муниципальные учреждения согласно следующим распоряжениям Администрации города:
 -  от 16.12.2020 № 2054 «О реорганизации муниципального бюджетного дошкольного образовательного учреждения детского сада № 18 «Мишутка» в форме присоединения к нему муниципального бюджетного дошкольного образовательного учреждения детского сада № 21 «Светлячок». </t>
        </r>
        <r>
          <rPr>
            <sz val="14"/>
            <color theme="1"/>
            <rFont val="Times New Roman"/>
            <family val="1"/>
            <charset val="204"/>
          </rPr>
          <t xml:space="preserve">
 - от 22.12.2020 № 2113 «О реорганизации муниципального бюджетного общеобразовательного учреждения гимназии имени Ф.К. Салманова  в форме выделения из него муниципального бюджетного дошкольного образовательного учреждения детского сада № 10 с одновременным присоединением к муниципальному бюджетному дошкольному образовательному учреждению детскому саду № 33 «Аленький цветочек». </t>
        </r>
      </is>
    </nc>
  </rcc>
  <rcv guid="{353CCF9C-00F7-49C6-8E4D-D582B2AC8B80}" action="delete"/>
  <rdn rId="0" localSheetId="1" customView="1" name="Z_353CCF9C_00F7_49C6_8E4D_D582B2AC8B80_.wvu.PrintArea" hidden="1" oldHidden="1">
    <formula>'последний вариант'!$A$1:$K$43</formula>
    <oldFormula>'последний вариант'!$A$1:$K$43</oldFormula>
  </rdn>
  <rdn rId="0" localSheetId="1" customView="1" name="Z_353CCF9C_00F7_49C6_8E4D_D582B2AC8B80_.wvu.PrintTitles" hidden="1" oldHidden="1">
    <formula>'последний вариант'!$8:$9</formula>
    <oldFormula>'последний вариант'!$8:$9</oldFormula>
  </rdn>
  <rcv guid="{353CCF9C-00F7-49C6-8E4D-D582B2AC8B80}"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8" sId="1">
    <oc r="K26" t="inlineStr">
      <is>
        <t>Показатель оценивается по итогам года</t>
      </is>
    </oc>
    <nc r="K26" t="inlineStr">
      <is>
        <t xml:space="preserve"> В связи со сложившейся в 2020-2021 годах неблагоприятной эпидемиологической обстановкой, вызванной новой коронавирусной инфекцией COVID-19, и, соответственно, снижением платежеспособности граждан, выполнение  мероприятия по изменению размеров платы за пользование жилыми помещениями муниципального жилищного фонда перенесено на 2022 год. </t>
      </is>
    </nc>
  </rcc>
  <rfmt sheetId="1" sqref="K26">
    <dxf>
      <fill>
        <patternFill patternType="none">
          <bgColor auto="1"/>
        </patternFill>
      </fill>
    </dxf>
  </rfmt>
  <rcc rId="219" sId="1">
    <oc r="K27" t="inlineStr">
      <is>
        <t xml:space="preserve">Решением Думы города от 06.07.2020 № 597-VI ДГ на 2021 год установлены дифференцированные нормативы отчислений части прибыли муниципальных унитарных предприятий, остающейся после уплаты налогов и иных обязательных платежей, исходя из их финансово-хозяйственной деятельности. 
За 1 полугодие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- 12 488,1 тыс.руб.;
 3 предприятия по итогам работы 2020 года получили убыток.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Срок уплаты части прибыли, остающейся после уплаты налогов и иных обязательных платежей СГМУП  2 квартал 2021года. </t>
      </is>
    </oc>
    <nc r="K27" t="inlineStr">
      <is>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9 месяцев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- 12 488,1 тыс.руб.;
 3 предприятия по итогам работы 2020 года получили убыток.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Срок уплаты части прибыли, остающейся после уплаты налогов и иных обязательных платежей СГМУП  2 квартал 2021года. </t>
      </is>
    </nc>
  </rcc>
  <rcv guid="{A745643F-D1E0-48E0-8F50-AB8E28F37E8F}" action="delete"/>
  <rdn rId="0" localSheetId="1" customView="1" name="Z_A745643F_D1E0_48E0_8F50_AB8E28F37E8F_.wvu.PrintArea" hidden="1" oldHidden="1">
    <formula>'последний вариант'!$A$1:$K$47</formula>
    <oldFormula>'последний вариант'!$A$1:$K$47</oldFormula>
  </rdn>
  <rcv guid="{A745643F-D1E0-48E0-8F50-AB8E28F37E8F}"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 sId="1">
    <oc r="K16" t="inlineStr">
      <is>
        <t xml:space="preserve">По результатам работы в 1 полугодии в Дептруда и занятости населения Югры  направлено 6 мониторингов снижения неформальной занятости населения. Легализована трудовая деятельность  1263 чел., что является показателем снижения неформальной занятости населения и легализации трудовых отношений в муниципальном образовании.
</t>
      </is>
    </oc>
    <nc r="K16" t="inlineStr">
      <is>
        <t xml:space="preserve">По результатам работы за 9 месяцев в Дептруда и занятости населения Югры  направлено 9 мониторингов снижения неформальной занятости населения. Легализована трудовая деятельность  3043 чел., что является показателем снижения неформальной занятости населения и легализации трудовых отношений в муниципальном образовании.
</t>
      </is>
    </nc>
  </rcc>
  <rfmt sheetId="1" sqref="K16">
    <dxf>
      <fill>
        <patternFill patternType="none">
          <bgColor auto="1"/>
        </patternFill>
      </fill>
    </dxf>
  </rfmt>
  <rcv guid="{A745643F-D1E0-48E0-8F50-AB8E28F37E8F}" action="delete"/>
  <rdn rId="0" localSheetId="1" customView="1" name="Z_A745643F_D1E0_48E0_8F50_AB8E28F37E8F_.wvu.PrintArea" hidden="1" oldHidden="1">
    <formula>'последний вариант'!$A$1:$K$47</formula>
    <oldFormula>'последний вариант'!$A$1:$K$47</oldFormula>
  </rdn>
  <rcv guid="{A745643F-D1E0-48E0-8F50-AB8E28F37E8F}"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3" sId="1">
    <oc r="K18" t="inlineStr">
      <is>
        <t xml:space="preserve">в отношении 15  иногородних работодателей, подавших заявки о потребности в 54 работниках.
</t>
      </is>
    </oc>
    <nc r="K18" t="inlineStr">
      <is>
        <t xml:space="preserve">в отношении 20  иногородних работодателей, подавших заявки о потребности в 60 работниках.
</t>
      </is>
    </nc>
  </rcc>
  <rfmt sheetId="1" sqref="K18">
    <dxf>
      <fill>
        <patternFill patternType="none">
          <bgColor auto="1"/>
        </patternFill>
      </fill>
    </dxf>
  </rfmt>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K21" start="0" length="2147483647">
    <dxf>
      <font>
        <sz val="10"/>
      </font>
    </dxf>
  </rfmt>
  <rfmt sheetId="1" sqref="K23">
    <dxf>
      <fill>
        <patternFill patternType="none">
          <bgColor auto="1"/>
        </patternFill>
      </fill>
    </dxf>
  </rfmt>
  <rcc rId="224" sId="1">
    <nc r="I21">
      <f>57398.34+2206.6</f>
    </nc>
  </rcc>
  <rcc rId="225" sId="1">
    <oc r="K21" t="inlineStr">
      <is>
        <t xml:space="preserve">Ответственными исполнителями в рамках реализации плана мероприятий, направленных на снижение дебиторской задолженности по доходам бюджета города, утвержденного распоряжением Администрации города от 08.07.2013 № 2357, проведены мероприятия по:
- мониторингу дебиторской задолженности по доходам бюджета города;
- претензионной работе (направлено 148 уведомлений о погашении задолженности, 39 пакетов документов для подачи заявлений в суд); 
- адресной работе с должниками в рамках деятельности рабочих групп по контролю за поступлением арендных платежей (проведено 5 заседаний, рассмотрены материалы по 52 арендаторам).
По результатам  проведенных заседаний и претензиционных работ перечислено в бюджет - 3 701, 6 тыс. руб.
</t>
      </is>
    </oc>
    <nc r="K21" t="inlineStr">
      <is>
        <t xml:space="preserve">В рамках исполнения плана мероприятий, направленных на снижение дебиторской задолженности, утвержденного распоряжением Администрации города от 08.07.2013 № 2357и за  9 месяцев 2021 года ответственными исполнителями проведены следующие мероприятия :  
-    проведено 8 заседаний  рабочих групп по контролю за поступлением платежей за аренду муниципального имущества (земельных участков), на которые были приглашены 75 арендаторов муниципального имущества. По результатам заседаний  поступило 8327,2 тыс. руб. 
    -    направлено 231 претензий о погашении задолженности на общую сумму 111 660,0 тыс.  руб., из них погашено 22 481,5 тыс. руб.
   - передано в правовое управление Администрации города для взыскания в судебном порядке 56 пакета документов на общую сумму 22 553,6 тыс. руб. 
Всего поступило дебиторской задолженности на общую сумму 59 604,94 тыс.руб.
</t>
      </is>
    </nc>
  </rcc>
  <rfmt sheetId="1" sqref="K21:K22" start="0" length="2147483647">
    <dxf>
      <font>
        <sz val="14"/>
      </font>
    </dxf>
  </rfmt>
  <rfmt sheetId="1" sqref="K21:K22">
    <dxf>
      <fill>
        <patternFill patternType="none">
          <bgColor auto="1"/>
        </patternFill>
      </fill>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 sId="1">
    <oc r="K27" t="inlineStr">
      <is>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9 месяцев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- 12 488,1 тыс.руб.;
 3 предприятия по итогам работы 2020 года получили убыток.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Срок уплаты части прибыли, остающейся после уплаты налогов и иных обязательных платежей СГМУП  2 квартал 2021года. </t>
      </is>
    </oc>
    <nc r="K27" t="inlineStr">
      <is>
        <t xml:space="preserve">Решением Думы города Сургута от 30.06.2021 № 769-VI ДГ "О нормативах отчисления части прибыли муниципальных унитарных предприятий в доход бюджета городского округа город Сургут"  установлен норматив отчисления части прибыли муниципальных унитарных предприятий, оставшейся после уплаты налогов и иных обязательных платежей по итогам 2021 года и подлежащей перечислению в бюджет городского округа в 2022 году, в размере 15 процентов.  
За 9 месяцев поступили:
- доначисленные суммы части прибыли за 2018 год по результатам проверки, проведенной КРУ в отношении СГМУП СКЦ "Природа" в сумме 112,5 тыс.руб.; 
- по результатам работы за 2020 год от муниципальных унитарных предприятий - 12 522,8 тыс.руб.;
 3 предприятия по итогам работы 2020 года получили убыток.
СМУП "Тепловик" по решению Арбитражного суда Ханты-Мансийского автономного округа - Югры признано несостоятельным (банкротом), в отношении предприятия открыто конкурсное производство.
</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tabSelected="1" view="pageBreakPreview" topLeftCell="A27" zoomScale="50" zoomScaleNormal="75" zoomScaleSheetLayoutView="75" workbookViewId="0">
      <selection activeCell="I35" sqref="I35"/>
    </sheetView>
  </sheetViews>
  <sheetFormatPr defaultRowHeight="18.75" x14ac:dyDescent="0.3"/>
  <cols>
    <col min="1" max="1" width="14.42578125" style="66" bestFit="1" customWidth="1"/>
    <col min="2" max="2" width="53.7109375" style="5" customWidth="1"/>
    <col min="3" max="3" width="25.85546875" style="1" customWidth="1"/>
    <col min="4" max="4" width="21.85546875" style="1" customWidth="1"/>
    <col min="5" max="5" width="40.28515625" style="1" customWidth="1"/>
    <col min="6" max="6" width="46.42578125" style="3" customWidth="1"/>
    <col min="7" max="7" width="16.85546875" style="66" customWidth="1"/>
    <col min="8" max="8" width="17.85546875" style="66" customWidth="1"/>
    <col min="9" max="9" width="16.140625" style="66" customWidth="1"/>
    <col min="10" max="10" width="12.85546875" style="75" customWidth="1"/>
    <col min="11" max="11" width="81" style="63" customWidth="1"/>
    <col min="12" max="16384" width="9.140625" style="2"/>
  </cols>
  <sheetData>
    <row r="1" spans="1:11" ht="23.25" customHeight="1" x14ac:dyDescent="0.3">
      <c r="G1" s="6"/>
      <c r="H1" s="6"/>
      <c r="I1" s="6"/>
      <c r="J1" s="105"/>
      <c r="K1" s="105"/>
    </row>
    <row r="2" spans="1:11" ht="22.5" customHeight="1" x14ac:dyDescent="0.3">
      <c r="A2" s="108" t="s">
        <v>119</v>
      </c>
      <c r="B2" s="108"/>
      <c r="C2" s="108"/>
      <c r="D2" s="108"/>
      <c r="E2" s="108"/>
      <c r="F2" s="108"/>
      <c r="G2" s="108"/>
      <c r="H2" s="108"/>
      <c r="I2" s="108"/>
      <c r="J2" s="108"/>
      <c r="K2" s="108"/>
    </row>
    <row r="3" spans="1:11" ht="22.5" customHeight="1" x14ac:dyDescent="0.3">
      <c r="A3" s="108" t="s">
        <v>133</v>
      </c>
      <c r="B3" s="108"/>
      <c r="C3" s="108"/>
      <c r="D3" s="108"/>
      <c r="E3" s="108"/>
      <c r="F3" s="108"/>
      <c r="G3" s="108"/>
      <c r="H3" s="108"/>
      <c r="I3" s="108"/>
      <c r="J3" s="108"/>
      <c r="K3" s="108"/>
    </row>
    <row r="4" spans="1:11" ht="37.5" customHeight="1" x14ac:dyDescent="0.3">
      <c r="A4" s="105" t="s">
        <v>131</v>
      </c>
      <c r="B4" s="105"/>
      <c r="C4" s="105"/>
      <c r="D4" s="105"/>
      <c r="E4" s="105"/>
      <c r="F4" s="105"/>
      <c r="G4" s="105"/>
      <c r="H4" s="105"/>
      <c r="I4" s="105"/>
      <c r="J4" s="105"/>
      <c r="K4" s="105"/>
    </row>
    <row r="5" spans="1:11" ht="22.5" customHeight="1" x14ac:dyDescent="0.3">
      <c r="A5" s="105" t="s">
        <v>120</v>
      </c>
      <c r="B5" s="105"/>
      <c r="C5" s="105"/>
      <c r="D5" s="105"/>
      <c r="E5" s="105"/>
      <c r="F5" s="105"/>
      <c r="G5" s="105"/>
      <c r="H5" s="105"/>
      <c r="I5" s="105"/>
      <c r="J5" s="105"/>
      <c r="K5" s="105"/>
    </row>
    <row r="6" spans="1:11" ht="21.75" customHeight="1" x14ac:dyDescent="0.3">
      <c r="A6" s="105" t="s">
        <v>121</v>
      </c>
      <c r="B6" s="105"/>
      <c r="C6" s="105"/>
      <c r="D6" s="105"/>
      <c r="E6" s="105"/>
      <c r="F6" s="105"/>
      <c r="G6" s="105"/>
      <c r="H6" s="105"/>
      <c r="I6" s="105"/>
      <c r="J6" s="105"/>
      <c r="K6" s="105"/>
    </row>
    <row r="7" spans="1:11" ht="32.25" customHeight="1" x14ac:dyDescent="0.3">
      <c r="A7" s="109" t="s">
        <v>132</v>
      </c>
      <c r="B7" s="109"/>
      <c r="C7" s="109"/>
      <c r="D7" s="109"/>
      <c r="E7" s="109"/>
      <c r="F7" s="109"/>
      <c r="G7" s="109"/>
      <c r="H7" s="109"/>
      <c r="I7" s="109"/>
      <c r="J7" s="109"/>
      <c r="K7" s="109"/>
    </row>
    <row r="8" spans="1:11" s="66" customFormat="1" ht="153.75" customHeight="1" x14ac:dyDescent="0.25">
      <c r="A8" s="106" t="s">
        <v>11</v>
      </c>
      <c r="B8" s="107" t="s">
        <v>0</v>
      </c>
      <c r="C8" s="106" t="s">
        <v>5</v>
      </c>
      <c r="D8" s="106" t="s">
        <v>16</v>
      </c>
      <c r="E8" s="106" t="s">
        <v>1</v>
      </c>
      <c r="F8" s="106" t="s">
        <v>10</v>
      </c>
      <c r="G8" s="64" t="s">
        <v>123</v>
      </c>
      <c r="H8" s="64" t="s">
        <v>124</v>
      </c>
      <c r="I8" s="64" t="s">
        <v>122</v>
      </c>
      <c r="J8" s="47" t="s">
        <v>125</v>
      </c>
      <c r="K8" s="9" t="s">
        <v>126</v>
      </c>
    </row>
    <row r="9" spans="1:11" s="66" customFormat="1" ht="34.5" customHeight="1" x14ac:dyDescent="0.25">
      <c r="A9" s="106"/>
      <c r="B9" s="107"/>
      <c r="C9" s="106"/>
      <c r="D9" s="106"/>
      <c r="E9" s="106"/>
      <c r="F9" s="106"/>
      <c r="G9" s="64" t="s">
        <v>43</v>
      </c>
      <c r="H9" s="64" t="s">
        <v>43</v>
      </c>
      <c r="I9" s="64" t="s">
        <v>43</v>
      </c>
      <c r="J9" s="47" t="s">
        <v>43</v>
      </c>
      <c r="K9" s="9"/>
    </row>
    <row r="10" spans="1:11" ht="31.5" customHeight="1" x14ac:dyDescent="0.3">
      <c r="A10" s="98" t="s">
        <v>117</v>
      </c>
      <c r="B10" s="98"/>
      <c r="C10" s="98"/>
      <c r="D10" s="98"/>
      <c r="E10" s="98"/>
      <c r="F10" s="98"/>
      <c r="G10" s="98"/>
      <c r="H10" s="98"/>
      <c r="I10" s="98"/>
      <c r="J10" s="98"/>
      <c r="K10" s="46"/>
    </row>
    <row r="11" spans="1:11" s="4" customFormat="1" ht="24" customHeight="1" x14ac:dyDescent="0.3">
      <c r="A11" s="98" t="s">
        <v>18</v>
      </c>
      <c r="B11" s="98"/>
      <c r="C11" s="98"/>
      <c r="D11" s="98"/>
      <c r="E11" s="98"/>
      <c r="F11" s="98"/>
      <c r="G11" s="98"/>
      <c r="H11" s="7">
        <f>H12+H21+H23+H26+H27+H28+H29+H30+H31</f>
        <v>245933.31</v>
      </c>
      <c r="I11" s="7">
        <f>I12+I21+I23+I26+I27+I28+I29+I30+I31</f>
        <v>206244.19</v>
      </c>
      <c r="J11" s="47"/>
      <c r="K11" s="45"/>
    </row>
    <row r="12" spans="1:11" s="66" customFormat="1" ht="147" customHeight="1" x14ac:dyDescent="0.25">
      <c r="A12" s="60" t="s">
        <v>47</v>
      </c>
      <c r="B12" s="55" t="s">
        <v>56</v>
      </c>
      <c r="C12" s="62" t="s">
        <v>41</v>
      </c>
      <c r="D12" s="62" t="s">
        <v>33</v>
      </c>
      <c r="E12" s="58" t="s">
        <v>39</v>
      </c>
      <c r="F12" s="58" t="s">
        <v>13</v>
      </c>
      <c r="G12" s="13" t="s">
        <v>34</v>
      </c>
      <c r="H12" s="14">
        <v>20000</v>
      </c>
      <c r="I12" s="15">
        <v>9146.2000000000007</v>
      </c>
      <c r="J12" s="56"/>
      <c r="K12" s="91" t="s">
        <v>145</v>
      </c>
    </row>
    <row r="13" spans="1:11" s="66" customFormat="1" ht="173.25" customHeight="1" x14ac:dyDescent="0.25">
      <c r="A13" s="64" t="s">
        <v>48</v>
      </c>
      <c r="B13" s="28" t="s">
        <v>46</v>
      </c>
      <c r="C13" s="62" t="s">
        <v>41</v>
      </c>
      <c r="D13" s="62" t="s">
        <v>33</v>
      </c>
      <c r="E13" s="62" t="s">
        <v>39</v>
      </c>
      <c r="F13" s="62" t="s">
        <v>13</v>
      </c>
      <c r="G13" s="64" t="s">
        <v>34</v>
      </c>
      <c r="H13" s="7" t="s">
        <v>2</v>
      </c>
      <c r="I13" s="7" t="s">
        <v>2</v>
      </c>
      <c r="J13" s="47" t="s">
        <v>2</v>
      </c>
      <c r="K13" s="92"/>
    </row>
    <row r="14" spans="1:11" s="68" customFormat="1" ht="166.5" customHeight="1" x14ac:dyDescent="0.25">
      <c r="A14" s="22" t="s">
        <v>49</v>
      </c>
      <c r="B14" s="24" t="s">
        <v>100</v>
      </c>
      <c r="C14" s="102" t="s">
        <v>105</v>
      </c>
      <c r="D14" s="24" t="s">
        <v>104</v>
      </c>
      <c r="E14" s="24"/>
      <c r="F14" s="24" t="s">
        <v>75</v>
      </c>
      <c r="G14" s="22" t="s">
        <v>12</v>
      </c>
      <c r="H14" s="20" t="s">
        <v>2</v>
      </c>
      <c r="I14" s="18" t="s">
        <v>2</v>
      </c>
      <c r="J14" s="50" t="s">
        <v>128</v>
      </c>
      <c r="K14" s="77" t="s">
        <v>134</v>
      </c>
    </row>
    <row r="15" spans="1:11" s="68" customFormat="1" ht="409.6" customHeight="1" x14ac:dyDescent="0.25">
      <c r="A15" s="23"/>
      <c r="B15" s="59"/>
      <c r="C15" s="103"/>
      <c r="D15" s="59"/>
      <c r="E15" s="59"/>
      <c r="F15" s="59" t="s">
        <v>106</v>
      </c>
      <c r="G15" s="16" t="s">
        <v>12</v>
      </c>
      <c r="H15" s="21" t="s">
        <v>2</v>
      </c>
      <c r="I15" s="57" t="s">
        <v>2</v>
      </c>
      <c r="J15" s="16" t="s">
        <v>12</v>
      </c>
      <c r="K15" s="78" t="s">
        <v>146</v>
      </c>
    </row>
    <row r="16" spans="1:11" s="68" customFormat="1" ht="229.5" customHeight="1" x14ac:dyDescent="0.25">
      <c r="A16" s="65" t="s">
        <v>50</v>
      </c>
      <c r="B16" s="62" t="s">
        <v>95</v>
      </c>
      <c r="C16" s="62" t="s">
        <v>59</v>
      </c>
      <c r="D16" s="62" t="s">
        <v>104</v>
      </c>
      <c r="E16" s="62" t="s">
        <v>74</v>
      </c>
      <c r="F16" s="62" t="s">
        <v>88</v>
      </c>
      <c r="G16" s="65" t="s">
        <v>12</v>
      </c>
      <c r="H16" s="7" t="s">
        <v>2</v>
      </c>
      <c r="I16" s="7" t="s">
        <v>2</v>
      </c>
      <c r="J16" s="47" t="s">
        <v>12</v>
      </c>
      <c r="K16" s="79" t="s">
        <v>136</v>
      </c>
    </row>
    <row r="17" spans="1:11" s="69" customFormat="1" ht="184.5" customHeight="1" x14ac:dyDescent="0.25">
      <c r="A17" s="60" t="s">
        <v>51</v>
      </c>
      <c r="B17" s="25" t="s">
        <v>57</v>
      </c>
      <c r="C17" s="104" t="s">
        <v>29</v>
      </c>
      <c r="D17" s="104" t="s">
        <v>28</v>
      </c>
      <c r="E17" s="104" t="s">
        <v>82</v>
      </c>
      <c r="F17" s="24" t="s">
        <v>70</v>
      </c>
      <c r="G17" s="60">
        <v>100</v>
      </c>
      <c r="H17" s="15" t="s">
        <v>2</v>
      </c>
      <c r="I17" s="15" t="s">
        <v>2</v>
      </c>
      <c r="J17" s="48">
        <v>100</v>
      </c>
      <c r="K17" s="79" t="s">
        <v>140</v>
      </c>
    </row>
    <row r="18" spans="1:11" s="69" customFormat="1" ht="261.75" customHeight="1" x14ac:dyDescent="0.25">
      <c r="A18" s="17"/>
      <c r="B18" s="26" t="s">
        <v>3</v>
      </c>
      <c r="C18" s="93"/>
      <c r="D18" s="93"/>
      <c r="E18" s="93"/>
      <c r="F18" s="24" t="s">
        <v>69</v>
      </c>
      <c r="G18" s="17">
        <v>100</v>
      </c>
      <c r="H18" s="18" t="s">
        <v>2</v>
      </c>
      <c r="I18" s="18" t="s">
        <v>2</v>
      </c>
      <c r="J18" s="51">
        <v>100</v>
      </c>
      <c r="K18" s="77" t="s">
        <v>137</v>
      </c>
    </row>
    <row r="19" spans="1:11" s="69" customFormat="1" ht="304.5" customHeight="1" x14ac:dyDescent="0.25">
      <c r="A19" s="61"/>
      <c r="B19" s="67" t="s">
        <v>71</v>
      </c>
      <c r="C19" s="59"/>
      <c r="D19" s="59"/>
      <c r="E19" s="59"/>
      <c r="F19" s="59" t="s">
        <v>58</v>
      </c>
      <c r="G19" s="61">
        <v>100</v>
      </c>
      <c r="H19" s="19" t="s">
        <v>2</v>
      </c>
      <c r="I19" s="19" t="s">
        <v>2</v>
      </c>
      <c r="J19" s="49">
        <v>100</v>
      </c>
      <c r="K19" s="81" t="s">
        <v>144</v>
      </c>
    </row>
    <row r="20" spans="1:11" s="69" customFormat="1" ht="409.6" customHeight="1" x14ac:dyDescent="0.25">
      <c r="A20" s="64" t="s">
        <v>52</v>
      </c>
      <c r="B20" s="27" t="s">
        <v>101</v>
      </c>
      <c r="C20" s="62" t="s">
        <v>45</v>
      </c>
      <c r="D20" s="62" t="s">
        <v>104</v>
      </c>
      <c r="E20" s="62" t="s">
        <v>2</v>
      </c>
      <c r="F20" s="62" t="s">
        <v>89</v>
      </c>
      <c r="G20" s="64" t="s">
        <v>27</v>
      </c>
      <c r="H20" s="7" t="s">
        <v>2</v>
      </c>
      <c r="I20" s="7" t="s">
        <v>2</v>
      </c>
      <c r="J20" s="47" t="s">
        <v>2</v>
      </c>
      <c r="K20" s="84" t="s">
        <v>147</v>
      </c>
    </row>
    <row r="21" spans="1:11" s="66" customFormat="1" ht="372" customHeight="1" x14ac:dyDescent="0.25">
      <c r="A21" s="100" t="s">
        <v>108</v>
      </c>
      <c r="B21" s="95" t="s">
        <v>102</v>
      </c>
      <c r="C21" s="93" t="s">
        <v>40</v>
      </c>
      <c r="D21" s="93" t="s">
        <v>104</v>
      </c>
      <c r="E21" s="93" t="s">
        <v>2</v>
      </c>
      <c r="F21" s="30" t="s">
        <v>61</v>
      </c>
      <c r="G21" s="31" t="s">
        <v>62</v>
      </c>
      <c r="H21" s="32">
        <f>56693.2+4839</f>
        <v>61532.2</v>
      </c>
      <c r="I21" s="32">
        <f>57398.34+2206.6</f>
        <v>59604.939999999995</v>
      </c>
      <c r="J21" s="48" t="s">
        <v>12</v>
      </c>
      <c r="K21" s="82" t="s">
        <v>148</v>
      </c>
    </row>
    <row r="22" spans="1:11" s="66" customFormat="1" ht="117.75" customHeight="1" x14ac:dyDescent="0.25">
      <c r="A22" s="101"/>
      <c r="B22" s="119"/>
      <c r="C22" s="99"/>
      <c r="D22" s="99"/>
      <c r="E22" s="99"/>
      <c r="F22" s="33" t="s">
        <v>107</v>
      </c>
      <c r="G22" s="34" t="s">
        <v>27</v>
      </c>
      <c r="H22" s="35"/>
      <c r="I22" s="35"/>
      <c r="J22" s="49" t="s">
        <v>2</v>
      </c>
      <c r="K22" s="83" t="s">
        <v>127</v>
      </c>
    </row>
    <row r="23" spans="1:11" s="66" customFormat="1" ht="125.25" customHeight="1" x14ac:dyDescent="0.25">
      <c r="A23" s="36" t="s">
        <v>60</v>
      </c>
      <c r="B23" s="67" t="s">
        <v>99</v>
      </c>
      <c r="C23" s="59" t="s">
        <v>63</v>
      </c>
      <c r="D23" s="59" t="s">
        <v>104</v>
      </c>
      <c r="E23" s="59" t="s">
        <v>79</v>
      </c>
      <c r="F23" s="59" t="s">
        <v>90</v>
      </c>
      <c r="G23" s="61" t="s">
        <v>34</v>
      </c>
      <c r="H23" s="19">
        <v>13232.1</v>
      </c>
      <c r="I23" s="19">
        <v>0</v>
      </c>
      <c r="J23" s="90">
        <v>3</v>
      </c>
      <c r="K23" s="81" t="s">
        <v>141</v>
      </c>
    </row>
    <row r="24" spans="1:11" s="66" customFormat="1" ht="289.5" customHeight="1" x14ac:dyDescent="0.25">
      <c r="A24" s="96" t="s">
        <v>112</v>
      </c>
      <c r="B24" s="95" t="s">
        <v>68</v>
      </c>
      <c r="C24" s="93" t="s">
        <v>42</v>
      </c>
      <c r="D24" s="93" t="s">
        <v>20</v>
      </c>
      <c r="E24" s="58" t="s">
        <v>2</v>
      </c>
      <c r="F24" s="58" t="s">
        <v>96</v>
      </c>
      <c r="G24" s="60" t="s">
        <v>12</v>
      </c>
      <c r="H24" s="15" t="s">
        <v>2</v>
      </c>
      <c r="I24" s="15" t="s">
        <v>2</v>
      </c>
      <c r="J24" s="56" t="s">
        <v>2</v>
      </c>
      <c r="K24" s="79" t="s">
        <v>127</v>
      </c>
    </row>
    <row r="25" spans="1:11" s="66" customFormat="1" ht="247.5" customHeight="1" x14ac:dyDescent="0.25">
      <c r="A25" s="97"/>
      <c r="B25" s="94"/>
      <c r="C25" s="94"/>
      <c r="D25" s="94"/>
      <c r="E25" s="59" t="s">
        <v>113</v>
      </c>
      <c r="F25" s="59" t="s">
        <v>91</v>
      </c>
      <c r="G25" s="61" t="s">
        <v>12</v>
      </c>
      <c r="H25" s="19" t="s">
        <v>2</v>
      </c>
      <c r="I25" s="19" t="s">
        <v>2</v>
      </c>
      <c r="J25" s="36" t="s">
        <v>2</v>
      </c>
      <c r="K25" s="81" t="s">
        <v>127</v>
      </c>
    </row>
    <row r="26" spans="1:11" s="70" customFormat="1" ht="215.25" customHeight="1" x14ac:dyDescent="0.25">
      <c r="A26" s="41" t="s">
        <v>64</v>
      </c>
      <c r="B26" s="42" t="s">
        <v>76</v>
      </c>
      <c r="C26" s="43" t="s">
        <v>44</v>
      </c>
      <c r="D26" s="43" t="s">
        <v>104</v>
      </c>
      <c r="E26" s="43" t="s">
        <v>2</v>
      </c>
      <c r="F26" s="43" t="s">
        <v>109</v>
      </c>
      <c r="G26" s="41" t="s">
        <v>24</v>
      </c>
      <c r="H26" s="44">
        <v>54.6</v>
      </c>
      <c r="I26" s="7">
        <v>0</v>
      </c>
      <c r="J26" s="47" t="s">
        <v>2</v>
      </c>
      <c r="K26" s="80" t="s">
        <v>135</v>
      </c>
    </row>
    <row r="27" spans="1:11" s="70" customFormat="1" ht="409.5" customHeight="1" x14ac:dyDescent="0.25">
      <c r="A27" s="41" t="s">
        <v>73</v>
      </c>
      <c r="B27" s="42" t="s">
        <v>23</v>
      </c>
      <c r="C27" s="43" t="s">
        <v>22</v>
      </c>
      <c r="D27" s="43" t="s">
        <v>26</v>
      </c>
      <c r="E27" s="43" t="s">
        <v>19</v>
      </c>
      <c r="F27" s="43" t="s">
        <v>17</v>
      </c>
      <c r="G27" s="41">
        <v>9</v>
      </c>
      <c r="H27" s="44">
        <v>2757.7</v>
      </c>
      <c r="I27" s="7">
        <v>12635.33</v>
      </c>
      <c r="J27" s="47">
        <v>9</v>
      </c>
      <c r="K27" s="80" t="s">
        <v>149</v>
      </c>
    </row>
    <row r="28" spans="1:11" s="66" customFormat="1" ht="96" customHeight="1" x14ac:dyDescent="0.25">
      <c r="A28" s="41" t="s">
        <v>53</v>
      </c>
      <c r="B28" s="42" t="s">
        <v>21</v>
      </c>
      <c r="C28" s="43" t="s">
        <v>66</v>
      </c>
      <c r="D28" s="43" t="s">
        <v>104</v>
      </c>
      <c r="E28" s="43" t="s">
        <v>2</v>
      </c>
      <c r="F28" s="43" t="s">
        <v>92</v>
      </c>
      <c r="G28" s="41">
        <v>9</v>
      </c>
      <c r="H28" s="44">
        <v>119131.7</v>
      </c>
      <c r="I28" s="7">
        <v>94691.62</v>
      </c>
      <c r="J28" s="47">
        <v>12</v>
      </c>
      <c r="K28" s="80" t="s">
        <v>138</v>
      </c>
    </row>
    <row r="29" spans="1:11" s="66" customFormat="1" ht="174" customHeight="1" x14ac:dyDescent="0.25">
      <c r="A29" s="37" t="s">
        <v>54</v>
      </c>
      <c r="B29" s="38" t="s">
        <v>103</v>
      </c>
      <c r="C29" s="39" t="s">
        <v>130</v>
      </c>
      <c r="D29" s="39" t="s">
        <v>104</v>
      </c>
      <c r="E29" s="39" t="s">
        <v>2</v>
      </c>
      <c r="F29" s="39" t="s">
        <v>93</v>
      </c>
      <c r="G29" s="37">
        <v>100</v>
      </c>
      <c r="H29" s="40">
        <v>21702.31</v>
      </c>
      <c r="I29" s="40">
        <v>26209.49</v>
      </c>
      <c r="J29" s="76"/>
      <c r="K29" s="80" t="s">
        <v>127</v>
      </c>
    </row>
    <row r="30" spans="1:11" s="66" customFormat="1" ht="172.5" customHeight="1" x14ac:dyDescent="0.25">
      <c r="A30" s="37" t="s">
        <v>55</v>
      </c>
      <c r="B30" s="38" t="s">
        <v>72</v>
      </c>
      <c r="C30" s="39" t="s">
        <v>129</v>
      </c>
      <c r="D30" s="39" t="s">
        <v>104</v>
      </c>
      <c r="E30" s="39" t="s">
        <v>2</v>
      </c>
      <c r="F30" s="39" t="s">
        <v>94</v>
      </c>
      <c r="G30" s="37" t="s">
        <v>12</v>
      </c>
      <c r="H30" s="40">
        <v>5622.7</v>
      </c>
      <c r="I30" s="40">
        <f>1660+1068.21+207.8</f>
        <v>2936.01</v>
      </c>
      <c r="J30" s="47" t="s">
        <v>12</v>
      </c>
      <c r="K30" s="80" t="s">
        <v>139</v>
      </c>
    </row>
    <row r="31" spans="1:11" s="70" customFormat="1" ht="132.75" customHeight="1" x14ac:dyDescent="0.25">
      <c r="A31" s="37" t="s">
        <v>65</v>
      </c>
      <c r="B31" s="38" t="s">
        <v>67</v>
      </c>
      <c r="C31" s="39" t="s">
        <v>35</v>
      </c>
      <c r="D31" s="39" t="s">
        <v>104</v>
      </c>
      <c r="E31" s="39" t="s">
        <v>2</v>
      </c>
      <c r="F31" s="39" t="s">
        <v>36</v>
      </c>
      <c r="G31" s="37" t="s">
        <v>25</v>
      </c>
      <c r="H31" s="40">
        <v>1900</v>
      </c>
      <c r="I31" s="7">
        <v>1020.6</v>
      </c>
      <c r="J31" s="47" t="s">
        <v>2</v>
      </c>
      <c r="K31" s="80" t="s">
        <v>143</v>
      </c>
    </row>
    <row r="32" spans="1:11" s="66" customFormat="1" ht="26.25" customHeight="1" x14ac:dyDescent="0.25">
      <c r="A32" s="114" t="s">
        <v>9</v>
      </c>
      <c r="B32" s="115"/>
      <c r="C32" s="115"/>
      <c r="D32" s="115"/>
      <c r="E32" s="115"/>
      <c r="F32" s="115"/>
      <c r="G32" s="115"/>
      <c r="H32" s="115"/>
      <c r="I32" s="115"/>
      <c r="J32" s="115"/>
      <c r="K32" s="115"/>
    </row>
    <row r="33" spans="1:11" s="66" customFormat="1" ht="31.5" customHeight="1" x14ac:dyDescent="0.25">
      <c r="A33" s="64"/>
      <c r="B33" s="12" t="s">
        <v>7</v>
      </c>
      <c r="C33" s="9"/>
      <c r="D33" s="9"/>
      <c r="E33" s="9"/>
      <c r="F33" s="9"/>
      <c r="G33" s="64"/>
      <c r="H33" s="7">
        <f>H34+H35+H36+H37</f>
        <v>151011.18000000002</v>
      </c>
      <c r="I33" s="7">
        <f>I34+I35+I36+I37</f>
        <v>96527.900000000009</v>
      </c>
      <c r="J33" s="85"/>
      <c r="K33" s="86"/>
    </row>
    <row r="34" spans="1:11" s="66" customFormat="1" ht="199.5" customHeight="1" x14ac:dyDescent="0.25">
      <c r="A34" s="64" t="s">
        <v>31</v>
      </c>
      <c r="B34" s="8" t="s">
        <v>37</v>
      </c>
      <c r="C34" s="9" t="s">
        <v>8</v>
      </c>
      <c r="D34" s="9" t="s">
        <v>104</v>
      </c>
      <c r="E34" s="9" t="s">
        <v>78</v>
      </c>
      <c r="F34" s="9" t="s">
        <v>38</v>
      </c>
      <c r="G34" s="64" t="s">
        <v>24</v>
      </c>
      <c r="H34" s="7">
        <v>146291.5</v>
      </c>
      <c r="I34" s="7">
        <v>93698.7</v>
      </c>
      <c r="J34" s="7">
        <v>1.8</v>
      </c>
      <c r="K34" s="80" t="s">
        <v>150</v>
      </c>
    </row>
    <row r="35" spans="1:11" s="66" customFormat="1" ht="307.5" customHeight="1" x14ac:dyDescent="0.25">
      <c r="A35" s="10" t="s">
        <v>32</v>
      </c>
      <c r="B35" s="8" t="s">
        <v>77</v>
      </c>
      <c r="C35" s="9" t="s">
        <v>114</v>
      </c>
      <c r="D35" s="9" t="s">
        <v>104</v>
      </c>
      <c r="E35" s="9" t="s">
        <v>30</v>
      </c>
      <c r="F35" s="9" t="s">
        <v>98</v>
      </c>
      <c r="G35" s="65" t="s">
        <v>115</v>
      </c>
      <c r="H35" s="11">
        <v>3822.2</v>
      </c>
      <c r="I35" s="53">
        <v>2548.1</v>
      </c>
      <c r="J35" s="54">
        <v>2</v>
      </c>
      <c r="K35" s="80" t="s">
        <v>152</v>
      </c>
    </row>
    <row r="36" spans="1:11" s="66" customFormat="1" ht="87" customHeight="1" x14ac:dyDescent="0.25">
      <c r="A36" s="100" t="s">
        <v>4</v>
      </c>
      <c r="B36" s="116" t="s">
        <v>80</v>
      </c>
      <c r="C36" s="71" t="s">
        <v>116</v>
      </c>
      <c r="D36" s="29" t="s">
        <v>104</v>
      </c>
      <c r="E36" s="9"/>
      <c r="F36" s="9" t="s">
        <v>81</v>
      </c>
      <c r="G36" s="64">
        <f>3+1</f>
        <v>4</v>
      </c>
      <c r="H36" s="7">
        <f>438+421.88</f>
        <v>859.88</v>
      </c>
      <c r="I36" s="7">
        <v>281.10000000000002</v>
      </c>
      <c r="J36" s="47">
        <f>2+1</f>
        <v>3</v>
      </c>
      <c r="K36" s="80" t="s">
        <v>142</v>
      </c>
    </row>
    <row r="37" spans="1:11" s="66" customFormat="1" ht="81" customHeight="1" x14ac:dyDescent="0.25">
      <c r="A37" s="101"/>
      <c r="B37" s="117"/>
      <c r="C37" s="71" t="s">
        <v>44</v>
      </c>
      <c r="D37" s="29" t="s">
        <v>104</v>
      </c>
      <c r="E37" s="29"/>
      <c r="F37" s="29" t="s">
        <v>97</v>
      </c>
      <c r="G37" s="52">
        <v>34</v>
      </c>
      <c r="H37" s="52">
        <v>37.6</v>
      </c>
      <c r="I37" s="87">
        <v>0</v>
      </c>
      <c r="J37" s="88">
        <v>34</v>
      </c>
      <c r="K37" s="89" t="s">
        <v>151</v>
      </c>
    </row>
    <row r="38" spans="1:11" s="68" customFormat="1" ht="32.25" customHeight="1" x14ac:dyDescent="0.25">
      <c r="A38" s="114"/>
      <c r="B38" s="115"/>
      <c r="C38" s="115"/>
      <c r="D38" s="115"/>
      <c r="E38" s="115"/>
      <c r="F38" s="115"/>
      <c r="G38" s="115"/>
      <c r="H38" s="115"/>
      <c r="I38" s="115"/>
      <c r="J38" s="115"/>
      <c r="K38" s="115"/>
    </row>
    <row r="39" spans="1:11" s="66" customFormat="1" ht="48" customHeight="1" x14ac:dyDescent="0.25">
      <c r="A39" s="64"/>
      <c r="B39" s="72" t="s">
        <v>15</v>
      </c>
      <c r="C39" s="64"/>
      <c r="D39" s="64"/>
      <c r="E39" s="64"/>
      <c r="F39" s="73"/>
      <c r="G39" s="64"/>
      <c r="H39" s="64"/>
      <c r="I39" s="64"/>
      <c r="J39" s="47"/>
      <c r="K39" s="45"/>
    </row>
    <row r="40" spans="1:11" s="66" customFormat="1" ht="116.25" customHeight="1" x14ac:dyDescent="0.25">
      <c r="A40" s="118" t="s">
        <v>14</v>
      </c>
      <c r="B40" s="111" t="s">
        <v>83</v>
      </c>
      <c r="C40" s="104" t="s">
        <v>6</v>
      </c>
      <c r="D40" s="104" t="s">
        <v>20</v>
      </c>
      <c r="E40" s="104"/>
      <c r="F40" s="62" t="s">
        <v>84</v>
      </c>
      <c r="G40" s="64" t="s">
        <v>110</v>
      </c>
      <c r="H40" s="64"/>
      <c r="I40" s="64"/>
      <c r="J40" s="47"/>
      <c r="K40" s="74" t="s">
        <v>127</v>
      </c>
    </row>
    <row r="41" spans="1:11" s="66" customFormat="1" ht="265.5" customHeight="1" x14ac:dyDescent="0.25">
      <c r="A41" s="118"/>
      <c r="B41" s="112"/>
      <c r="C41" s="104"/>
      <c r="D41" s="104"/>
      <c r="E41" s="104"/>
      <c r="F41" s="62" t="s">
        <v>87</v>
      </c>
      <c r="G41" s="64" t="s">
        <v>86</v>
      </c>
      <c r="H41" s="64"/>
      <c r="I41" s="64"/>
      <c r="J41" s="47"/>
      <c r="K41" s="74" t="s">
        <v>127</v>
      </c>
    </row>
    <row r="42" spans="1:11" ht="102" customHeight="1" x14ac:dyDescent="0.3">
      <c r="A42" s="118"/>
      <c r="B42" s="113"/>
      <c r="C42" s="104"/>
      <c r="D42" s="104"/>
      <c r="E42" s="104"/>
      <c r="F42" s="62" t="s">
        <v>85</v>
      </c>
      <c r="G42" s="64" t="s">
        <v>111</v>
      </c>
      <c r="H42" s="64"/>
      <c r="I42" s="64"/>
      <c r="J42" s="47"/>
      <c r="K42" s="74" t="s">
        <v>127</v>
      </c>
    </row>
    <row r="43" spans="1:11" s="66" customFormat="1" ht="23.25" customHeight="1" x14ac:dyDescent="0.3">
      <c r="A43" s="105" t="s">
        <v>118</v>
      </c>
      <c r="B43" s="105"/>
      <c r="C43" s="1"/>
      <c r="D43" s="1"/>
      <c r="E43" s="1"/>
      <c r="F43" s="3"/>
      <c r="J43" s="75"/>
      <c r="K43" s="63"/>
    </row>
    <row r="44" spans="1:11" x14ac:dyDescent="0.3">
      <c r="A44" s="2"/>
      <c r="B44" s="2"/>
    </row>
    <row r="45" spans="1:11" x14ac:dyDescent="0.3">
      <c r="D45" s="110"/>
    </row>
    <row r="46" spans="1:11" x14ac:dyDescent="0.3">
      <c r="D46" s="110"/>
    </row>
    <row r="47" spans="1:11" x14ac:dyDescent="0.3">
      <c r="D47" s="110"/>
    </row>
  </sheetData>
  <customSheetViews>
    <customSheetView guid="{353CCF9C-00F7-49C6-8E4D-D582B2AC8B80}" scale="50" showPageBreaks="1" fitToPage="1" printArea="1" view="pageBreakPreview" topLeftCell="A33">
      <selection activeCell="I35" sqref="I35"/>
      <rowBreaks count="8" manualBreakCount="8">
        <brk id="15" max="10" man="1"/>
        <brk id="19" max="10" man="1"/>
        <brk id="23" max="10" man="1"/>
        <brk id="27" max="10" man="1"/>
        <brk id="34" max="10" man="1"/>
        <brk id="43" max="10" man="1"/>
        <brk id="48" max="11" man="1"/>
        <brk id="55" max="11" man="1"/>
      </rowBreaks>
      <pageMargins left="0.31496062992125984" right="0" top="0.55118110236220474" bottom="0" header="0.31496062992125984" footer="0.31496062992125984"/>
      <pageSetup paperSize="9" scale="41" fitToHeight="0" orientation="landscape" r:id="rId1"/>
    </customSheetView>
    <customSheetView guid="{C2CF246D-2A8A-446E-8CBE-AEA3AE25DD8C}" scale="75" fitToPage="1" printArea="1" hiddenRows="1">
      <pane ySplit="9" topLeftCell="A28" activePane="bottomLeft" state="frozen"/>
      <selection pane="bottomLeft" activeCell="I29" sqref="I29"/>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37" firstPageNumber="7" fitToHeight="10" orientation="landscape" useFirstPageNumber="1" r:id="rId2"/>
      <headerFooter scaleWithDoc="0">
        <oddHeader>&amp;C&amp;P</oddHeader>
      </headerFooter>
    </customSheetView>
    <customSheetView guid="{B78F36EF-63A0-4B89-8873-E24A5004F567}" scale="75" fitToPage="1" printArea="1" hiddenRows="1">
      <pane ySplit="9" topLeftCell="A10" activePane="bottomLeft" state="frozen"/>
      <selection pane="bottomLeft" activeCell="F37" sqref="F37"/>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37" firstPageNumber="7" fitToHeight="10" orientation="landscape" useFirstPageNumber="1" r:id="rId3"/>
      <headerFooter scaleWithDoc="0">
        <oddHeader>&amp;C&amp;P</oddHeader>
      </headerFooter>
    </customSheetView>
    <customSheetView guid="{7A44C0E8-C11D-43C1-9E82-E6A049B9C4B8}" scale="55" showPageBreaks="1" fitToPage="1" printArea="1" view="pageBreakPreview" topLeftCell="C36">
      <selection activeCell="M40" sqref="M40"/>
      <rowBreaks count="7" manualBreakCount="7">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41" fitToHeight="0" orientation="landscape" r:id="rId4"/>
    </customSheetView>
    <customSheetView guid="{CDB9FB39-7A56-4EF9-890C-174F2763AD52}" scale="66" showPageBreaks="1" fitToPage="1" printArea="1">
      <pane ySplit="9" topLeftCell="A36" activePane="bottomLeft" state="frozen"/>
      <selection pane="bottomLeft" activeCell="I37" sqref="I37:K37"/>
      <rowBreaks count="8" manualBreakCount="8">
        <brk id="12" max="10" man="1"/>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41" fitToHeight="0" orientation="landscape" r:id="rId5"/>
    </customSheetView>
    <customSheetView guid="{BE8EC065-5C38-42C7-ADC8-B065896A8878}" scale="75" showPageBreaks="1" fitToPage="1" printArea="1" view="pageBreakPreview" topLeftCell="A5">
      <pane ySplit="2" topLeftCell="A38" activePane="bottomLeft" state="frozen"/>
      <selection pane="bottomLeft" activeCell="B40" sqref="B40:B42"/>
      <rowBreaks count="4" manualBreakCount="4">
        <brk id="12" max="11" man="1"/>
        <brk id="20" max="11" man="1"/>
        <brk id="27" max="11" man="1"/>
        <brk id="48" max="11" man="1"/>
      </rowBreaks>
      <pageMargins left="0.31496062992125984" right="0" top="0.55118110236220474" bottom="0" header="0.31496062992125984" footer="0.31496062992125984"/>
      <pageSetup paperSize="9" scale="41" fitToHeight="0" orientation="landscape" r:id="rId6"/>
    </customSheetView>
    <customSheetView guid="{1E26D208-F040-4D33-B95D-1DCB22A8EC4E}" scale="75" showPageBreaks="1" fitToPage="1" printArea="1" view="pageBreakPreview" topLeftCell="A5">
      <pane ySplit="2" topLeftCell="A32" activePane="bottomLeft" state="frozen"/>
      <selection pane="bottomLeft" activeCell="G34" sqref="G34:H34"/>
      <rowBreaks count="6" manualBreakCount="6">
        <brk id="12" max="11" man="1"/>
        <brk id="19" max="11" man="1"/>
        <brk id="25" max="11" man="1"/>
        <brk id="31" max="11" man="1"/>
        <brk id="39" max="11" man="1"/>
        <brk id="49" max="11" man="1"/>
      </rowBreaks>
      <pageMargins left="0.31496062992125984" right="0" top="0.55118110236220474" bottom="0" header="0.31496062992125984" footer="0.31496062992125984"/>
      <pageSetup paperSize="9" scale="65" fitToHeight="0" orientation="landscape" r:id="rId7"/>
    </customSheetView>
    <customSheetView guid="{E379F379-F9C6-4D1E-B70E-5A072C5DE947}" scale="50" showPageBreaks="1" fitToPage="1" printArea="1" view="pageBreakPreview" topLeftCell="A5">
      <pane ySplit="2" topLeftCell="A46" activePane="bottomLeft" state="frozen"/>
      <selection pane="bottomLeft" activeCell="F50" sqref="F50"/>
      <rowBreaks count="7" manualBreakCount="7">
        <brk id="12" max="11" man="1"/>
        <brk id="18" max="11" man="1"/>
        <brk id="19" max="11" man="1"/>
        <brk id="25" max="11" man="1"/>
        <brk id="31" max="11" man="1"/>
        <brk id="39" max="11" man="1"/>
        <brk id="46" max="11" man="1"/>
      </rowBreaks>
      <pageMargins left="0.31496062992125984" right="0" top="0.55118110236220474" bottom="0" header="0.31496062992125984" footer="0.31496062992125984"/>
      <pageSetup paperSize="9" scale="42" fitToHeight="0" orientation="landscape" r:id="rId8"/>
    </customSheetView>
    <customSheetView guid="{1A553F59-89C3-4B7B-A3DE-BF3CA47E6D90}" scale="50" showPageBreaks="1" fitToPage="1" view="pageBreakPreview" topLeftCell="A19">
      <selection activeCell="F22" sqref="F22"/>
      <pageMargins left="0.31496062992125984" right="0" top="0.55118110236220474" bottom="0" header="0.31496062992125984" footer="0.31496062992125984"/>
      <pageSetup paperSize="256" scale="41" fitToHeight="0" orientation="landscape" r:id="rId9"/>
    </customSheetView>
    <customSheetView guid="{50EAB5D8-E157-43B2-BA39-4C41746FD6A6}" scale="50" showPageBreaks="1" fitToPage="1" printArea="1" view="pageBreakPreview" topLeftCell="A5">
      <pane ySplit="2" topLeftCell="A38" activePane="bottomLeft" state="frozen"/>
      <selection pane="bottomLeft" activeCell="D41" sqref="D41"/>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10"/>
    </customSheetView>
    <customSheetView guid="{576918AB-5083-4613-8CD7-9D3633655F6F}" scale="60" showPageBreaks="1" fitToPage="1" printArea="1" view="pageBreakPreview" topLeftCell="A43">
      <selection activeCell="A50" sqref="A50:L50"/>
      <pageMargins left="0.31496062992125984" right="0" top="0.55118110236220474" bottom="0" header="0.31496062992125984" footer="0.31496062992125984"/>
      <pageSetup paperSize="9" scale="51" fitToHeight="0" orientation="landscape" r:id="rId11"/>
    </customSheetView>
    <customSheetView guid="{CD209D3A-4E6A-4E5F-A583-CDCA6DE5B823}" scale="60" showPageBreaks="1" fitToPage="1" printArea="1" view="pageBreakPreview" topLeftCell="A34">
      <selection activeCell="C39" sqref="C39"/>
      <pageMargins left="0.31496062992125984" right="0" top="0.55118110236220474" bottom="0" header="0.31496062992125984" footer="0.31496062992125984"/>
      <pageSetup paperSize="256" scale="32" fitToHeight="0" orientation="landscape" r:id="rId12"/>
    </customSheetView>
    <customSheetView guid="{DE4DCB25-AC87-4D66-B6D3-9EEA95521BD9}" scale="60" showPageBreaks="1" fitToPage="1" printArea="1" view="pageBreakPreview" topLeftCell="A58">
      <selection activeCell="G60" sqref="G60:I62"/>
      <pageMargins left="0.31496062992125984" right="0" top="0.55118110236220474" bottom="0" header="0.31496062992125984" footer="0.31496062992125984"/>
      <pageSetup paperSize="9" scale="46" fitToHeight="0" orientation="landscape" r:id="rId13"/>
    </customSheetView>
    <customSheetView guid="{1FFD0719-1599-4775-A030-2CFDA6530D64}" scale="60" showPageBreaks="1" fitToPage="1" printArea="1" view="pageBreakPreview" topLeftCell="A59">
      <selection activeCell="K62" sqref="K62"/>
      <pageMargins left="0.31496062992125984" right="0" top="0.55118110236220474" bottom="0" header="0.31496062992125984" footer="0.31496062992125984"/>
      <pageSetup paperSize="9" scale="51" fitToHeight="0" orientation="landscape" r:id="rId14"/>
    </customSheetView>
    <customSheetView guid="{6BF6DDE6-925A-4329-8861-0B60B4DBF723}" scale="46" showPageBreaks="1" fitToPage="1" view="pageBreakPreview" topLeftCell="A34">
      <selection activeCell="E42" sqref="E42"/>
      <pageMargins left="0.31496062992125984" right="0" top="0.55118110236220474" bottom="0" header="0.31496062992125984" footer="0.31496062992125984"/>
      <pageSetup paperSize="9" scale="10" fitToHeight="0" orientation="landscape" r:id="rId15"/>
    </customSheetView>
    <customSheetView guid="{AB3EDB28-6B13-460F-A9FE-DBEAED627A09}" scale="50" showPageBreaks="1" fitToPage="1" printArea="1" view="pageBreakPreview" topLeftCell="A5">
      <pane ySplit="2" topLeftCell="A43" activePane="bottomLeft" state="frozen"/>
      <selection pane="bottomLeft" activeCell="S44" sqref="S44"/>
      <rowBreaks count="6" manualBreakCount="6">
        <brk id="12" max="12" man="1"/>
        <brk id="19" max="12" man="1"/>
        <brk id="25" max="12" man="1"/>
        <brk id="31" max="12" man="1"/>
        <brk id="39" max="12" man="1"/>
        <brk id="46" max="12" man="1"/>
      </rowBreaks>
      <pageMargins left="0.31496062992125984" right="0" top="0.55118110236220474" bottom="0" header="0.31496062992125984" footer="0.31496062992125984"/>
      <pageSetup paperSize="9" scale="41" fitToHeight="0" orientation="landscape" r:id="rId16"/>
    </customSheetView>
    <customSheetView guid="{2430C539-AC3B-42B5-AB2B-7569E7DC79B9}" scale="75" showPageBreaks="1" fitToPage="1" printArea="1" view="pageBreakPreview" topLeftCell="A6">
      <selection activeCell="D9" sqref="D9"/>
      <pageMargins left="0.31496062992125984" right="0" top="0.55118110236220474" bottom="0" header="0.31496062992125984" footer="0.31496062992125984"/>
      <pageSetup paperSize="256" scale="43" fitToHeight="0" orientation="landscape" r:id="rId17"/>
    </customSheetView>
    <customSheetView guid="{60102900-E3F1-4329-AC30-2A63305E6794}" scale="75" showPageBreaks="1" fitToPage="1" printArea="1" hiddenRows="1" hiddenColumns="1" view="pageBreakPreview" topLeftCell="A8">
      <pane xSplit="6" ySplit="4" topLeftCell="G12" activePane="bottomRight" state="frozen"/>
      <selection pane="bottomRight" activeCell="H14" sqref="H14"/>
      <rowBreaks count="1" manualBreakCount="1">
        <brk id="52" max="11" man="1"/>
      </rowBreaks>
      <pageMargins left="1.1811023622047245" right="0.39370078740157483" top="0.78740157480314965" bottom="0.78740157480314965" header="0.39370078740157483" footer="0.39370078740157483"/>
      <pageSetup paperSize="8" scale="40" firstPageNumber="7" fitToHeight="0" orientation="landscape" useFirstPageNumber="1" r:id="rId18"/>
      <headerFooter>
        <oddHeader>&amp;C&amp;P</oddHeader>
      </headerFooter>
    </customSheetView>
    <customSheetView guid="{A4EA716F-6D74-47BD-B999-F239E1DBAF92}" scale="75" showPageBreaks="1" fitToPage="1" printArea="1" view="pageBreakPreview" topLeftCell="A30">
      <selection activeCell="K34" sqref="K34"/>
      <rowBreaks count="7" manualBreakCount="7">
        <brk id="12" max="12" man="1"/>
        <brk id="18" max="12" man="1"/>
        <brk id="19" max="12" man="1"/>
        <brk id="25" max="12" man="1"/>
        <brk id="31" max="12" man="1"/>
        <brk id="41" max="12" man="1"/>
        <brk id="48" max="12" man="1"/>
      </rowBreaks>
      <pageMargins left="0.31496062992125984" right="0" top="0.55118110236220474" bottom="0" header="0.31496062992125984" footer="0.31496062992125984"/>
      <pageSetup paperSize="8" scale="59" fitToHeight="0" orientation="landscape" r:id="rId19"/>
    </customSheetView>
    <customSheetView guid="{0E69685C-5DC2-46EA-8550-857E835E86A8}" scale="75" fitToPage="1" hiddenRows="1">
      <pane ySplit="9" topLeftCell="A10" activePane="bottomLeft" state="frozen"/>
      <selection pane="bottomLeft" activeCell="H13" sqref="H13"/>
      <rowBreaks count="6" manualBreakCount="6">
        <brk id="8" max="11" man="1"/>
        <brk id="14" max="11" man="1"/>
        <brk id="15" max="11" man="1"/>
        <brk id="24" max="11" man="1"/>
        <brk id="29" max="11" man="1"/>
        <brk id="36" max="11" man="1"/>
      </rowBreaks>
      <pageMargins left="1.1811023622047245" right="0.39370078740157483" top="0.78740157480314965" bottom="0.39370078740157483" header="0.31496062992125984" footer="0.31496062992125984"/>
      <pageSetup paperSize="8" scale="37" firstPageNumber="7" fitToHeight="10" orientation="landscape" useFirstPageNumber="1" r:id="rId20"/>
      <headerFooter scaleWithDoc="0">
        <oddHeader>&amp;C&amp;P</oddHeader>
      </headerFooter>
    </customSheetView>
    <customSheetView guid="{01819407-0A74-4173-A481-566DF8ED0395}" scale="75" showPageBreaks="1" fitToPage="1" printArea="1" view="pageBreakPreview" topLeftCell="A20">
      <selection activeCell="K16" sqref="K16"/>
      <rowBreaks count="9" manualBreakCount="9">
        <brk id="12" max="11" man="1"/>
        <brk id="14" max="11" man="1"/>
        <brk id="16" max="11" man="1"/>
        <brk id="23" max="11" man="1"/>
        <brk id="24" max="11" man="1"/>
        <brk id="30" max="11" man="1"/>
        <brk id="39" max="11" man="1"/>
        <brk id="40" max="11" man="1"/>
        <brk id="46" max="11" man="1"/>
      </rowBreaks>
      <pageMargins left="0.31496062992125984" right="0" top="0.55118110236220474" bottom="0" header="0.31496062992125984" footer="0.31496062992125984"/>
      <pageSetup paperSize="256" scale="41" fitToHeight="0" orientation="landscape" r:id="rId21"/>
    </customSheetView>
    <customSheetView guid="{A745643F-D1E0-48E0-8F50-AB8E28F37E8F}" scale="75" showPageBreaks="1" fitToPage="1" printArea="1" view="pageBreakPreview" topLeftCell="A28">
      <selection activeCell="K29" sqref="K29"/>
      <rowBreaks count="7" manualBreakCount="7">
        <brk id="13" max="10" man="1"/>
        <brk id="18" max="10" man="1"/>
        <brk id="23" max="10" man="1"/>
        <brk id="29" max="10" man="1"/>
        <brk id="37" max="10" man="1"/>
        <brk id="48" max="11" man="1"/>
        <brk id="55" max="11" man="1"/>
      </rowBreaks>
      <pageMargins left="0.31496062992125984" right="0" top="0.55118110236220474" bottom="0" header="0.31496062992125984" footer="0.31496062992125984"/>
      <pageSetup paperSize="9" scale="41" fitToHeight="0" orientation="landscape" r:id="rId22"/>
    </customSheetView>
    <customSheetView guid="{11F9D630-632A-4D08-BD74-79BCA3FDC41B}" scale="75" showPageBreaks="1" fitToPage="1" printArea="1" view="pageBreakPreview" topLeftCell="A27">
      <selection activeCell="K40" sqref="K40"/>
      <rowBreaks count="8" manualBreakCount="8">
        <brk id="15" max="10" man="1"/>
        <brk id="19" max="10" man="1"/>
        <brk id="23" max="10" man="1"/>
        <brk id="27" max="10" man="1"/>
        <brk id="34" max="10" man="1"/>
        <brk id="43" max="10" man="1"/>
        <brk id="48" max="11" man="1"/>
        <brk id="55" max="11" man="1"/>
      </rowBreaks>
      <pageMargins left="0.31496062992125984" right="0" top="0.55118110236220474" bottom="0" header="0.31496062992125984" footer="0.31496062992125984"/>
      <pageSetup paperSize="9" scale="41" fitToHeight="0" orientation="landscape" r:id="rId23"/>
    </customSheetView>
  </customSheetViews>
  <mergeCells count="40">
    <mergeCell ref="D45:D47"/>
    <mergeCell ref="E40:E42"/>
    <mergeCell ref="C17:C18"/>
    <mergeCell ref="D21:D22"/>
    <mergeCell ref="B40:B42"/>
    <mergeCell ref="C40:C42"/>
    <mergeCell ref="A38:K38"/>
    <mergeCell ref="A32:K32"/>
    <mergeCell ref="A43:B43"/>
    <mergeCell ref="B36:B37"/>
    <mergeCell ref="D40:D42"/>
    <mergeCell ref="A40:A42"/>
    <mergeCell ref="D17:D18"/>
    <mergeCell ref="B21:B22"/>
    <mergeCell ref="A36:A37"/>
    <mergeCell ref="D24:D25"/>
    <mergeCell ref="J1:K1"/>
    <mergeCell ref="A6:K6"/>
    <mergeCell ref="F8:F9"/>
    <mergeCell ref="E8:E9"/>
    <mergeCell ref="C8:C9"/>
    <mergeCell ref="B8:B9"/>
    <mergeCell ref="A8:A9"/>
    <mergeCell ref="D8:D9"/>
    <mergeCell ref="A3:K3"/>
    <mergeCell ref="A4:K4"/>
    <mergeCell ref="A5:K5"/>
    <mergeCell ref="A2:K2"/>
    <mergeCell ref="A7:K7"/>
    <mergeCell ref="K12:K13"/>
    <mergeCell ref="C24:C25"/>
    <mergeCell ref="B24:B25"/>
    <mergeCell ref="A24:A25"/>
    <mergeCell ref="A10:J10"/>
    <mergeCell ref="C21:C22"/>
    <mergeCell ref="E21:E22"/>
    <mergeCell ref="A11:G11"/>
    <mergeCell ref="A21:A22"/>
    <mergeCell ref="C14:C15"/>
    <mergeCell ref="E17:E18"/>
  </mergeCells>
  <phoneticPr fontId="0" type="noConversion"/>
  <pageMargins left="0.31496062992125984" right="0" top="0.55118110236220474" bottom="0" header="0.31496062992125984" footer="0.31496062992125984"/>
  <pageSetup paperSize="9" scale="41" fitToHeight="0" orientation="landscape" r:id="rId24"/>
  <rowBreaks count="8" manualBreakCount="8">
    <brk id="15" max="10" man="1"/>
    <brk id="19" max="10" man="1"/>
    <brk id="23" max="10" man="1"/>
    <brk id="27" max="10" man="1"/>
    <brk id="34" max="10" man="1"/>
    <brk id="43" max="10" man="1"/>
    <brk id="48" max="11" man="1"/>
    <brk id="55"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последний вариант</vt:lpstr>
      <vt:lpstr>'последний вариант'!Заголовки_для_печати</vt:lpstr>
      <vt:lpstr>'последний вариант'!Область_печати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Шулепова Ольга Анатольевна</dc:creator>
  <cp:lastModifiedBy>Рогожина Ольга Сергеевна</cp:lastModifiedBy>
  <cp:lastPrinted>2021-10-15T05:49:06Z</cp:lastPrinted>
  <dcterms:created xsi:type="dcterms:W3CDTF">2006-09-16T00:00:00Z</dcterms:created>
  <dcterms:modified xsi:type="dcterms:W3CDTF">2021-10-15T06:36:56Z</dcterms:modified>
</cp:coreProperties>
</file>