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58.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5.xml" ContentType="application/vnd.openxmlformats-officedocument.spreadsheetml.revisionLog+xml"/>
  <Override PartName="/xl/revisions/revisionLog10.xml" ContentType="application/vnd.openxmlformats-officedocument.spreadsheetml.revisionLog+xml"/>
  <Override PartName="/xl/revisions/revisionLog18.xml" ContentType="application/vnd.openxmlformats-officedocument.spreadsheetml.revisionLog+xml"/>
  <Override PartName="/xl/revisions/revisionLog23.xml" ContentType="application/vnd.openxmlformats-officedocument.spreadsheetml.revisionLog+xml"/>
  <Override PartName="/xl/revisions/revisionLog26.xml" ContentType="application/vnd.openxmlformats-officedocument.spreadsheetml.revisionLog+xml"/>
  <Override PartName="/xl/revisions/revisionLog31.xml" ContentType="application/vnd.openxmlformats-officedocument.spreadsheetml.revisionLog+xml"/>
  <Override PartName="/xl/revisions/revisionLog39.xml" ContentType="application/vnd.openxmlformats-officedocument.spreadsheetml.revisionLog+xml"/>
  <Override PartName="/xl/revisions/revisionLog44.xml" ContentType="application/vnd.openxmlformats-officedocument.spreadsheetml.revisionLog+xml"/>
  <Override PartName="/xl/revisions/revisionLog52.xml" ContentType="application/vnd.openxmlformats-officedocument.spreadsheetml.revisionLog+xml"/>
  <Override PartName="/xl/revisions/revisionLog47.xml" ContentType="application/vnd.openxmlformats-officedocument.spreadsheetml.revisionLog+xml"/>
  <Override PartName="/xl/revisions/revisionLog5.xml" ContentType="application/vnd.openxmlformats-officedocument.spreadsheetml.revisionLog+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6.xml" ContentType="application/vnd.openxmlformats-officedocument.spreadsheetml.revisionLog+xml"/>
  <Override PartName="/xl/revisions/revisionLog21.xml" ContentType="application/vnd.openxmlformats-officedocument.spreadsheetml.revisionLog+xml"/>
  <Override PartName="/xl/revisions/revisionLog29.xml" ContentType="application/vnd.openxmlformats-officedocument.spreadsheetml.revisionLog+xml"/>
  <Override PartName="/xl/revisions/revisionLog34.xml" ContentType="application/vnd.openxmlformats-officedocument.spreadsheetml.revisionLog+xml"/>
  <Override PartName="/xl/revisions/revisionLog42.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37.xml" ContentType="application/vnd.openxmlformats-officedocument.spreadsheetml.revisionLog+xml"/>
  <Override PartName="/xl/revisions/revisionLog3.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19.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53.xml" ContentType="application/vnd.openxmlformats-officedocument.spreadsheetml.revisionLog+xml"/>
  <Override PartName="/xl/revisions/revisionLog27.xml" ContentType="application/vnd.openxmlformats-officedocument.spreadsheetml.revisionLog+xml"/>
  <Override PartName="/xl/revisions/revisionLog48.xml" ContentType="application/vnd.openxmlformats-officedocument.spreadsheetml.revisionLog+xml"/>
  <Override PartName="/xl/revisions/revisionLog56.xml" ContentType="application/vnd.openxmlformats-officedocument.spreadsheetml.revisionLog+xml"/>
  <Override PartName="/xl/revisions/revisionLog1.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35.xml" ContentType="application/vnd.openxmlformats-officedocument.spreadsheetml.revisionLog+xml"/>
  <Override PartName="/xl/revisions/revisionLog43.xml" ContentType="application/vnd.openxmlformats-officedocument.spreadsheetml.revisionLog+xml"/>
  <Override PartName="/xl/revisions/revisionLog17.xml" ContentType="application/vnd.openxmlformats-officedocument.spreadsheetml.revisionLog+xml"/>
  <Override PartName="/xl/revisions/revisionLog30.xml" ContentType="application/vnd.openxmlformats-officedocument.spreadsheetml.revisionLog+xml"/>
  <Override PartName="/xl/revisions/revisionLog38.xml" ContentType="application/vnd.openxmlformats-officedocument.spreadsheetml.revisionLog+xml"/>
  <Override PartName="/xl/revisions/revisionLog46.xml" ContentType="application/vnd.openxmlformats-officedocument.spreadsheetml.revisionLog+xml"/>
  <Override PartName="/xl/revisions/revisionLog51.xml" ContentType="application/vnd.openxmlformats-officedocument.spreadsheetml.revisionLog+xml"/>
  <Override PartName="/xl/revisions/revisionLog4.xml" ContentType="application/vnd.openxmlformats-officedocument.spreadsheetml.revisionLog+xml"/>
  <Override PartName="/xl/revisions/revisionLog12.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7.xml" ContentType="application/vnd.openxmlformats-officedocument.spreadsheetml.revisionLog+xml"/>
  <Override PartName="/xl/revisions/revisionLog20.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41.xml" ContentType="application/vnd.openxmlformats-officedocument.spreadsheetml.revisionLog+xml"/>
  <Override PartName="/xl/revisions/revisionLog49.xml" ContentType="application/vnd.openxmlformats-officedocument.spreadsheetml.revisionLog+xml"/>
  <Override PartName="/xl/revisions/revisionLog54.xml" ContentType="application/vnd.openxmlformats-officedocument.spreadsheetml.revisionLog+xml"/>
  <Override PartName="/xl/revisions/revisionLog5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22.205\df\Documents\постановления о мерах по исполнению бюджета (распоряжение 1)\на 2021-2023 годы\Отчет за 1 полугодие 2021\"/>
    </mc:Choice>
  </mc:AlternateContent>
  <bookViews>
    <workbookView xWindow="0" yWindow="0" windowWidth="28800" windowHeight="12300"/>
  </bookViews>
  <sheets>
    <sheet name="последний вариант" sheetId="1" r:id="rId1"/>
  </sheets>
  <definedNames>
    <definedName name="Z_01819407_0A74_4173_A481_566DF8ED0395_.wvu.PrintArea" localSheetId="0" hidden="1">'последний вариант'!$A$1:$K$42</definedName>
    <definedName name="Z_01819407_0A74_4173_A481_566DF8ED0395_.wvu.PrintTitles" localSheetId="0" hidden="1">'последний вариант'!$8:$9</definedName>
    <definedName name="Z_0E69685C_5DC2_46EA_8550_857E835E86A8_.wvu.PrintArea" localSheetId="0" hidden="1">'последний вариант'!$A$1:$K$44</definedName>
    <definedName name="Z_0E69685C_5DC2_46EA_8550_857E835E86A8_.wvu.PrintTitles" localSheetId="0" hidden="1">'последний вариант'!$8:$9</definedName>
    <definedName name="Z_0E69685C_5DC2_46EA_8550_857E835E86A8_.wvu.Rows" localSheetId="0" hidden="1">'последний вариант'!$2:$2</definedName>
    <definedName name="Z_1E26D208_F040_4D33_B95D_1DCB22A8EC4E_.wvu.PrintArea" localSheetId="0" hidden="1">'последний вариант'!$A$1:$K$43</definedName>
    <definedName name="Z_1FFD0719_1599_4775_A030_2CFDA6530D64_.wvu.PrintArea" localSheetId="0" hidden="1">'последний вариант'!$A$1:$J$42</definedName>
    <definedName name="Z_1FFD0719_1599_4775_A030_2CFDA6530D64_.wvu.PrintTitles" localSheetId="0" hidden="1">'последний вариант'!$8:$9</definedName>
    <definedName name="Z_2430C539_AC3B_42B5_AB2B_7569E7DC79B9_.wvu.PrintArea" localSheetId="0" hidden="1">'последний вариант'!$A$1:$K$42</definedName>
    <definedName name="Z_2430C539_AC3B_42B5_AB2B_7569E7DC79B9_.wvu.PrintTitles" localSheetId="0" hidden="1">'последний вариант'!$8:$9</definedName>
    <definedName name="Z_353CCF9C_00F7_49C6_8E4D_D582B2AC8B80_.wvu.PrintArea" localSheetId="0" hidden="1">'последний вариант'!$A$1:$K$43</definedName>
    <definedName name="Z_353CCF9C_00F7_49C6_8E4D_D582B2AC8B80_.wvu.PrintTitles" localSheetId="0" hidden="1">'последний вариант'!$8:$9</definedName>
    <definedName name="Z_50EAB5D8_E157_43B2_BA39_4C41746FD6A6_.wvu.PrintArea" localSheetId="0" hidden="1">'последний вариант'!$A$1:$K$42</definedName>
    <definedName name="Z_50EAB5D8_E157_43B2_BA39_4C41746FD6A6_.wvu.PrintTitles" localSheetId="0" hidden="1">'последний вариант'!$8:$9</definedName>
    <definedName name="Z_576918AB_5083_4613_8CD7_9D3633655F6F_.wvu.PrintArea" localSheetId="0" hidden="1">'последний вариант'!$A$1:$J$42</definedName>
    <definedName name="Z_576918AB_5083_4613_8CD7_9D3633655F6F_.wvu.PrintTitles" localSheetId="0" hidden="1">'последний вариант'!$8:$9</definedName>
    <definedName name="Z_60102900_E3F1_4329_AC30_2A63305E6794_.wvu.Cols" localSheetId="0" hidden="1">'последний вариант'!$C:$C</definedName>
    <definedName name="Z_60102900_E3F1_4329_AC30_2A63305E6794_.wvu.PrintArea" localSheetId="0" hidden="1">'последний вариант'!$A$1:$K$43</definedName>
    <definedName name="Z_60102900_E3F1_4329_AC30_2A63305E6794_.wvu.PrintTitles" localSheetId="0" hidden="1">'последний вариант'!$8:$9</definedName>
    <definedName name="Z_60102900_E3F1_4329_AC30_2A63305E6794_.wvu.Rows" localSheetId="0" hidden="1">'последний вариант'!$9:$9</definedName>
    <definedName name="Z_7A44C0E8_C11D_43C1_9E82_E6A049B9C4B8_.wvu.PrintArea" localSheetId="0" hidden="1">'последний вариант'!$A$1:$K$47</definedName>
    <definedName name="Z_A4EA716F_6D74_47BD_B999_F239E1DBAF92_.wvu.PrintArea" localSheetId="0" hidden="1">'последний вариант'!$A$1:$K$42</definedName>
    <definedName name="Z_A4EA716F_6D74_47BD_B999_F239E1DBAF92_.wvu.PrintTitles" localSheetId="0" hidden="1">'последний вариант'!$8:$9</definedName>
    <definedName name="Z_A745643F_D1E0_48E0_8F50_AB8E28F37E8F_.wvu.PrintArea" localSheetId="0" hidden="1">'последний вариант'!$A$1:$K$47</definedName>
    <definedName name="Z_AB3EDB28_6B13_460F_A9FE_DBEAED627A09_.wvu.PrintArea" localSheetId="0" hidden="1">'последний вариант'!$A$1:$K$42</definedName>
    <definedName name="Z_AB3EDB28_6B13_460F_A9FE_DBEAED627A09_.wvu.PrintTitles" localSheetId="0" hidden="1">'последний вариант'!$8:$9</definedName>
    <definedName name="Z_B78F36EF_63A0_4B89_8873_E24A5004F567_.wvu.PrintArea" localSheetId="0" hidden="1">'последний вариант'!$A$1:$K$44</definedName>
    <definedName name="Z_B78F36EF_63A0_4B89_8873_E24A5004F567_.wvu.PrintTitles" localSheetId="0" hidden="1">'последний вариант'!$8:$9</definedName>
    <definedName name="Z_B78F36EF_63A0_4B89_8873_E24A5004F567_.wvu.Rows" localSheetId="0" hidden="1">'последний вариант'!$2:$2</definedName>
    <definedName name="Z_BE8EC065_5C38_42C7_ADC8_B065896A8878_.wvu.PrintArea" localSheetId="0" hidden="1">'последний вариант'!$A$1:$K$43</definedName>
    <definedName name="Z_C2CF246D_2A8A_446E_8CBE_AEA3AE25DD8C_.wvu.PrintArea" localSheetId="0" hidden="1">'последний вариант'!$A$1:$K$44</definedName>
    <definedName name="Z_C2CF246D_2A8A_446E_8CBE_AEA3AE25DD8C_.wvu.PrintTitles" localSheetId="0" hidden="1">'последний вариант'!$8:$9</definedName>
    <definedName name="Z_C2CF246D_2A8A_446E_8CBE_AEA3AE25DD8C_.wvu.Rows" localSheetId="0" hidden="1">'последний вариант'!$2:$2</definedName>
    <definedName name="Z_CD209D3A_4E6A_4E5F_A583_CDCA6DE5B823_.wvu.PrintArea" localSheetId="0" hidden="1">'последний вариант'!$A$1:$J$42</definedName>
    <definedName name="Z_CD209D3A_4E6A_4E5F_A583_CDCA6DE5B823_.wvu.PrintTitles" localSheetId="0" hidden="1">'последний вариант'!$8:$9</definedName>
    <definedName name="Z_CDB9FB39_7A56_4EF9_890C_174F2763AD52_.wvu.PrintArea" localSheetId="0" hidden="1">'последний вариант'!$A$1:$K$47</definedName>
    <definedName name="Z_DE4DCB25_AC87_4D66_B6D3_9EEA95521BD9_.wvu.PrintArea" localSheetId="0" hidden="1">'последний вариант'!$A$1:$J$42</definedName>
    <definedName name="Z_DE4DCB25_AC87_4D66_B6D3_9EEA95521BD9_.wvu.PrintTitles" localSheetId="0" hidden="1">'последний вариант'!$8:$9</definedName>
    <definedName name="Z_E379F379_F9C6_4D1E_B70E_5A072C5DE947_.wvu.PrintArea" localSheetId="0" hidden="1">'последний вариант'!$A$1:$K$43</definedName>
    <definedName name="_xlnm.Print_Titles" localSheetId="0">'последний вариант'!$8:$9</definedName>
    <definedName name="_xlnm.Print_Area" localSheetId="0">'последний вариант'!$A$1:$K$44</definedName>
  </definedNames>
  <calcPr calcId="162913"/>
  <customWorkbookViews>
    <customWorkbookView name="Недорезова Ирина Юрьевна - Личное представление" guid="{C2CF246D-2A8A-446E-8CBE-AEA3AE25DD8C}" mergeInterval="0" personalView="1" maximized="1" xWindow="-8" yWindow="-8" windowWidth="1936" windowHeight="1056" activeSheetId="1"/>
    <customWorkbookView name="Рудакова Ирина Ивановна - Личное представление" guid="{B78F36EF-63A0-4B89-8873-E24A5004F567}" mergeInterval="0" personalView="1" maximized="1" xWindow="-8" yWindow="-8" windowWidth="1936" windowHeight="1056" activeSheetId="1"/>
    <customWorkbookView name="Щипило Любовь Борисовна - Личное представление" guid="{7A44C0E8-C11D-43C1-9E82-E6A049B9C4B8}" mergeInterval="0" personalView="1" maximized="1" xWindow="-8" yWindow="-8" windowWidth="1296" windowHeight="1000" activeSheetId="1"/>
    <customWorkbookView name="Маганёва Екатерина Николаевна - Личное представление" guid="{CDB9FB39-7A56-4EF9-890C-174F2763AD52}" mergeInterval="0" personalView="1" maximized="1" xWindow="-8" yWindow="-8" windowWidth="1936" windowHeight="1056" activeSheetId="1"/>
    <customWorkbookView name="Евсеева Анна Михайловна - Личное представление" guid="{BE8EC065-5C38-42C7-ADC8-B065896A8878}" mergeInterval="0" personalView="1" maximized="1" xWindow="-8" yWindow="-8" windowWidth="1936" windowHeight="1035" activeSheetId="1"/>
    <customWorkbookView name="Шулепова Ольга Анатольевна - Личное представление" guid="{1E26D208-F040-4D33-B95D-1DCB22A8EC4E}" mergeInterval="0" personalView="1" maximized="1" xWindow="-8" yWindow="-8" windowWidth="1936" windowHeight="1056" activeSheetId="1"/>
    <customWorkbookView name="Юшкевич Татьяна Ивановна - Личное представление" guid="{E379F379-F9C6-4D1E-B70E-5A072C5DE947}" mergeInterval="0" personalView="1" maximized="1" xWindow="-8" yWindow="-8" windowWidth="1296" windowHeight="1000" activeSheetId="1"/>
    <customWorkbookView name="Головлева Елена Николаевна - Личное представление" guid="{1A553F59-89C3-4B7B-A3DE-BF3CA47E6D90}" mergeInterval="0" personalView="1" yWindow="40" windowWidth="1280" windowHeight="984" activeSheetId="1"/>
    <customWorkbookView name="Каплунская Анна Александровна - Личное представление" guid="{50EAB5D8-E157-43B2-BA39-4C41746FD6A6}" mergeInterval="0" personalView="1" maximized="1" xWindow="-8" yWindow="-8" windowWidth="1296" windowHeight="1000" activeSheetId="1"/>
    <customWorkbookView name="Мигда Татьяна Юрьевна - Личное представление" guid="{576918AB-5083-4613-8CD7-9D3633655F6F}" mergeInterval="0" personalView="1" maximized="1" xWindow="-8" yWindow="-8" windowWidth="1296" windowHeight="1000" activeSheetId="1"/>
    <customWorkbookView name="Ватагина Анна Анатольевна - Личное представление" guid="{CD209D3A-4E6A-4E5F-A583-CDCA6DE5B823}" mergeInterval="0" personalView="1" maximized="1" xWindow="1" yWindow="1" windowWidth="1280" windowHeight="803" tabRatio="580" activeSheetId="1"/>
    <customWorkbookView name="Денисова Евгения Юрьевна - Личное представление" guid="{BAE1EEA8-A272-4700-897C-AF4B1FD5F525}" mergeInterval="0" personalView="1" maximized="1" windowWidth="1261" windowHeight="797" activeSheetId="1"/>
    <customWorkbookView name="Пуцилло Павел Александрович - Личное представление" guid="{DE4DCB25-AC87-4D66-B6D3-9EEA95521BD9}" mergeInterval="0" personalView="1" maximized="1" windowWidth="1276" windowHeight="799" activeSheetId="1"/>
    <customWorkbookView name="hea - Личное представление" guid="{1FFD0719-1599-4775-A030-2CFDA6530D64}" mergeInterval="0" personalView="1" maximized="1" xWindow="1" yWindow="1" windowWidth="1280" windowHeight="499" activeSheetId="1"/>
    <customWorkbookView name="Литвинчук Екатерина Николаевна - Личное представление" guid="{6BF6DDE6-925A-4329-8861-0B60B4DBF723}" mergeInterval="0" personalView="1" maximized="1" xWindow="-8" yWindow="-8" windowWidth="1296" windowHeight="1000" activeSheetId="1"/>
    <customWorkbookView name="Фаткулина Альфия Анваровна - Личное представление" guid="{AB3EDB28-6B13-460F-A9FE-DBEAED627A09}" mergeInterval="0" personalView="1" maximized="1" xWindow="-8" yWindow="-8" windowWidth="1616" windowHeight="876" activeSheetId="1"/>
    <customWorkbookView name="Вафина Виктория Васимовна - Личное представление" guid="{2430C539-AC3B-42B5-AB2B-7569E7DC79B9}" mergeInterval="0" personalView="1" maximized="1" xWindow="-8" yWindow="-8" windowWidth="1296" windowHeight="1000" activeSheetId="1"/>
    <customWorkbookView name="Зайцева Ирина Ивановна - Личное представление" guid="{01819407-0A74-4173-A481-566DF8ED0395}" mergeInterval="0" personalView="1" maximized="1" xWindow="-8" yWindow="-8" windowWidth="1936" windowHeight="1056" activeSheetId="1"/>
    <customWorkbookView name="Шпилева Юлия Михайловна - Личное представление" guid="{60102900-E3F1-4329-AC30-2A63305E6794}" mergeInterval="0" personalView="1" maximized="1" xWindow="-8" yWindow="-8" windowWidth="1936" windowHeight="1056" activeSheetId="1"/>
    <customWorkbookView name="Минакова Оксана Сергеевна - Личное представление" guid="{A4EA716F-6D74-47BD-B999-F239E1DBAF92}" mergeInterval="0" personalView="1" maximized="1" xWindow="-8" yWindow="-8" windowWidth="1936" windowHeight="1056" activeSheetId="1"/>
    <customWorkbookView name="Капустина Татьяна Александровна - Личное представление" guid="{0E69685C-5DC2-46EA-8550-857E835E86A8}" mergeInterval="0" personalView="1" maximized="1" xWindow="-8" yWindow="-8" windowWidth="1936" windowHeight="1056" activeSheetId="1"/>
    <customWorkbookView name="Рогожина Ольга Сергеевна - Личное представление" guid="{353CCF9C-00F7-49C6-8E4D-D582B2AC8B80}" mergeInterval="0" personalView="1" maximized="1" windowWidth="1276" windowHeight="655" activeSheetId="1"/>
    <customWorkbookView name="Маркова Инесса Владимировна - Личное представление" guid="{A745643F-D1E0-48E0-8F50-AB8E28F37E8F}" mergeInterval="0" personalView="1" maximized="1" xWindow="-8" yWindow="-8" windowWidth="1936" windowHeight="1056" activeSheetId="1"/>
  </customWorkbookViews>
</workbook>
</file>

<file path=xl/calcChain.xml><?xml version="1.0" encoding="utf-8"?>
<calcChain xmlns="http://schemas.openxmlformats.org/spreadsheetml/2006/main">
  <c r="I11" i="1" l="1"/>
  <c r="H21" i="1" l="1"/>
  <c r="J36" i="1" l="1"/>
  <c r="I36" i="1"/>
  <c r="I33" i="1" l="1"/>
  <c r="H36" i="1"/>
  <c r="H33" i="1"/>
  <c r="H11" i="1"/>
  <c r="G36" i="1" l="1"/>
</calcChain>
</file>

<file path=xl/sharedStrings.xml><?xml version="1.0" encoding="utf-8"?>
<sst xmlns="http://schemas.openxmlformats.org/spreadsheetml/2006/main" count="228" uniqueCount="153">
  <si>
    <t>Наименование мероприятия</t>
  </si>
  <si>
    <t xml:space="preserve">Проект нормативного правового акта или иной документ </t>
  </si>
  <si>
    <t>-</t>
  </si>
  <si>
    <t>- об иногородних организациях, подающих заявки на подбор кадров в Бюджетное учреждение Ханты-Мансийского автономного округа – Югры «Сургутский центр занятости населения»;</t>
  </si>
  <si>
    <t>2.3.</t>
  </si>
  <si>
    <t>Ответственный исполнитель</t>
  </si>
  <si>
    <t>департамент финансов</t>
  </si>
  <si>
    <t>Итого по расходам, в том числе</t>
  </si>
  <si>
    <t xml:space="preserve">департамент финансов </t>
  </si>
  <si>
    <t>2.      Направления оптимизации расходов бюджета городского округа город Сургут</t>
  </si>
  <si>
    <t>Целевой показатель</t>
  </si>
  <si>
    <t>№
п/п</t>
  </si>
  <si>
    <t>да</t>
  </si>
  <si>
    <t>Количество организованных заседаний комиссии по мобилизации дополнительных доходов в местный бюджет, ед.</t>
  </si>
  <si>
    <t>3.1.</t>
  </si>
  <si>
    <t>Итого по муниципальному долгу, в том числе</t>
  </si>
  <si>
    <t>Срок  реализации</t>
  </si>
  <si>
    <t>Количество муниципальных унитарных предприятий, в отношении которых решением Думы города установлены нормативы отчислений части прибыли, остающейся после уплаты налогов и иных обязательных платежей, с учетом оценки финансово-хозяйственной деятельности предприятий, ед.</t>
  </si>
  <si>
    <t>Итого по доходам, в том числе:</t>
  </si>
  <si>
    <t>решение Думы города «О нормативах отчисления части прибыли муниципальных унитарных предприятий в доход бюджета городского округа город Сургут»</t>
  </si>
  <si>
    <t>ежегодно</t>
  </si>
  <si>
    <t>Обеспечить привлечение средств в бюджет города от реализации муниципального имущества</t>
  </si>
  <si>
    <t>комитет по управлению имуществом, департамент городского хозяйства</t>
  </si>
  <si>
    <t>Устанавливать дифференцированные нормативы отчислений части прибыли муниципальных унитарных предприятий, остающейся после уплаты налогов и иных обязательных платежей, исходя из финансово-хозяйственной деятельности предприятий</t>
  </si>
  <si>
    <t>не менее 3</t>
  </si>
  <si>
    <t>не менее 1</t>
  </si>
  <si>
    <t>ежегодно не позднее 01 июня</t>
  </si>
  <si>
    <t>не менее 100</t>
  </si>
  <si>
    <t>ежеквартально</t>
  </si>
  <si>
    <t xml:space="preserve">управление муниципальных закупок, управление по труду,
комитет по управлению имуществом, комитет по земельным отношениям </t>
  </si>
  <si>
    <t xml:space="preserve">распоряжение Администрации города </t>
  </si>
  <si>
    <t>2.1.</t>
  </si>
  <si>
    <t>2.2.</t>
  </si>
  <si>
    <t>2 раза в год</t>
  </si>
  <si>
    <t>не менее 2</t>
  </si>
  <si>
    <t>департамент архитектуры и градостроительства, МКУ "Управление капитального строительства"</t>
  </si>
  <si>
    <t>Количество заключенных учреждением контрактов/договоров, ед.</t>
  </si>
  <si>
    <t>Осуществлять уменьшение бюджетных ассигнований и лимитов бюджетных обязательств на сумму экономии, сложившейся по результатам конкурентных закупок товаров, работ, услуг в части средств местного бюджета до 01 августа текущего года, по результатам рассмотрения направлений использования экономии на заседании Бюджетной комиссии при Главе города</t>
  </si>
  <si>
    <t xml:space="preserve">Доля бюджетных ассигнований и лимитов бюджетных обязательств, уменьшенных на сумму экономии в части средств местного бюджета, сложившейся по результатам конкурентных закупок, в общем объеме  лимитов бюджетных обязательств, доведенных в установленном порядке на осуществление закупок, % </t>
  </si>
  <si>
    <t>протоколы заседаний комиссии 
по мобилизации дополнительных доходов в местный бюджет</t>
  </si>
  <si>
    <t>главные администраторы доходов бюджета:                                                                                                                                                                                                                          Администрация города, департамент архитектуры 
и градостроительства</t>
  </si>
  <si>
    <t>комиссия 
по мобилизации дополнительных доходов в местный бюджет</t>
  </si>
  <si>
    <t xml:space="preserve">комитет 
по управлению имуществом </t>
  </si>
  <si>
    <t>2021 год</t>
  </si>
  <si>
    <t>департамент городского хозяйства</t>
  </si>
  <si>
    <t>управление инвестиций и развития предпринимательства</t>
  </si>
  <si>
    <t>Проводить  работу с главными администраторами доходов бюджета в рамках деятельности комиссии по мобилизации дополнительных доходов в местный бюджет с целью обеспечения поступлений доходов в бюджет города в запланированном объёме,   качественного планирования бюджетных показателей, урегулирования дебиторской задолженности.</t>
  </si>
  <si>
    <t>1.1.</t>
  </si>
  <si>
    <t>1.2.</t>
  </si>
  <si>
    <t>1.3.</t>
  </si>
  <si>
    <t>1.4.</t>
  </si>
  <si>
    <t>1.5.</t>
  </si>
  <si>
    <t>1.6.</t>
  </si>
  <si>
    <t>1.12.</t>
  </si>
  <si>
    <t>1.13.</t>
  </si>
  <si>
    <t>1.14.</t>
  </si>
  <si>
    <t>Проводить адресную работу с организациями и индивидуальными предпринимателями в рамках деятельности комиссии по мобилизации дополнительных доходов в местный бюджет с целью сокращения объема задолженности по налоговым и неналоговым платежам</t>
  </si>
  <si>
    <t>Направлять информацию в ИФНС России по городу Сургуту в целях осуществления налогового контроля по постановке на налоговый учёт организаций в местах их фактического нахождения и осуществления предпринимательской деятельности:</t>
  </si>
  <si>
    <t>Отношение количества контрактов и договоров аренды/купли-продажи земельных участков и муниципального имущества, в отношении которых направлена информация в ИФНС России по г. Сургуту, к общему количеству контрактов и договоров аренды/купли-продажи земельных участков и муниципального имущества, заключенных с иногородними поставщиками (исполнителями, подрядчиками) и арендаторами/покупателями земельных участков и муниципального имущества, %</t>
  </si>
  <si>
    <t>рабочая группа
 по снижению неформальной занятости,  ликвидации задолженности 
по заработной плате, обеспечению соблюдения трудовых прав работников предпенсионного возраста в городе Сургуте</t>
  </si>
  <si>
    <t>1.8.</t>
  </si>
  <si>
    <t xml:space="preserve">Реализация в полном объеме и в установленные сроки плана мероприятий, направленных на снижение дебиторской задолженности по доходам бюджета города, утвержденного распоряжением Администрации города от 08.07.2013 № 2357, да/нет
</t>
  </si>
  <si>
    <t xml:space="preserve">да
                                                                                                                                                                                                                                                                                                                                                                                                                                                                                                                            </t>
  </si>
  <si>
    <t>главный администратор доходов бюджета - Администрация города</t>
  </si>
  <si>
    <t>1.10.</t>
  </si>
  <si>
    <t>1.15.</t>
  </si>
  <si>
    <t>главный администратор доходов бюджета -                                                                                                                                                                                                                          Администрация города</t>
  </si>
  <si>
    <t>Обеспечить привлечение в бюджет города средств от оказания платных услуг по строительному контролю во исполнение постановления Председателя Думы города Сургута от 31.10.2017 № 35 "О поручении постоянного комитета Думы города по бюджета, налогам, финансам и имуществу"</t>
  </si>
  <si>
    <t>Обеспечить перерасчет (актуализацию) базовых ставок по сдаваемому в аренду муниципальному имуществу</t>
  </si>
  <si>
    <t>Отношение количества иногородних организаций, подавших заявки на подбор кадров в Бюджетное учреждение ХМАО – Югры «Сургутский центр занятости населения», в отношении которых направлена информация в ИФНС России по г. Сургуту, к общему количеству иногородних организаций, подавших заявки на подбор кадров в Бюджетное учреждение ХМАО – Югры «Сургутский центр занятости населения», %</t>
  </si>
  <si>
    <t>Отношение количества заключенных муниципальных контрактов с иногородними поставщиками (исполнителями, подрядчиками), в отношении которых направлена информация в ИФНС России по г. Сургуту, к общему количеству заключенных муниципальных контрактов с иногородними поставщиками (исполнителями, подрядчиками), %</t>
  </si>
  <si>
    <t xml:space="preserve"> - об иногородних арендаторах/покупателях, заключивших договоры аренды земельных участков и договоры аренды муниципального имущества / выкупивших земельные участки 
на территории города   </t>
  </si>
  <si>
    <t>Осуществлять контроль за исполнением поставщиками (подрядчиками, исполнителями) обязательств, предусмотренных муниципальными контрактами.</t>
  </si>
  <si>
    <t>1.11.</t>
  </si>
  <si>
    <t>протоколы заседаний рабочей группы по снижению неформальной занятости,  ликвидации задолженности 
по заработной плате, обеспечению соблюдения трудовых прав работников предпенсионного возраста в городе Сургуте</t>
  </si>
  <si>
    <t xml:space="preserve">Проведение соответствующей рабочей группой обследований зданий, строений, сооружений и помещений для определения вида их фактического использования для целей налогообложения в порядке и сроках, установленных постановлением Правительства Ханты-Мансийского автономного округа – Югры, да/нет </t>
  </si>
  <si>
    <t>Обеспечить увеличение размера платы за пользование жилым помещением (платы за наём) для нанимателей жилых помещений  муниципального жилищного фонда в соответствии с нормами, предусмотренными Положением о порядке расчета размера платы за пользование жилыми помещениями муниципального жилищного фонда</t>
  </si>
  <si>
    <t xml:space="preserve">Осуществлять мероприятия по оптимизации  расходов на содержание муниципальных учреждений за счет средств местного бюджета путем оптимизации бюджетной сети </t>
  </si>
  <si>
    <t>проект решения Думы города «О внесении изменений в решение Думы города о бюджете города»</t>
  </si>
  <si>
    <t>распоряжение Администрации города о решениях годового общего собрания акционеров акционерного общества</t>
  </si>
  <si>
    <t>Осуществлять мероприятия по повышению энергетической эффективности в муниципальном секторе</t>
  </si>
  <si>
    <t>Количество заключенных муниципальными учреждениями энергосервисных контрактов, ед.</t>
  </si>
  <si>
    <t xml:space="preserve">письма в ИФНС России по городу Сургуту о направлении соответствующей информации </t>
  </si>
  <si>
    <t xml:space="preserve">Обеспечить нахождение муниципального долга на безопасном уровне при формировании 
и исполнении бюджета города </t>
  </si>
  <si>
    <t>Отношение муниципального долга к доходам бюджета без учета безвозмездных поступлений и(или) поступлений налоговых доходов по дополнительным нормативам отчислений от налога на доходы физических лиц, %*</t>
  </si>
  <si>
    <t>Отношение объема расходов на обслуживание муниципального долга к общему объему расходов бюджета города без учета расходов, осуществляемых за счет субвенций, %*</t>
  </si>
  <si>
    <t>не более 13</t>
  </si>
  <si>
    <t>Отношение годовой суммы платежей по погашению и обслуживанию муниципального долга, возникшего по состоянию на 1 января очередного финансового года, без учета платежей, направляемых на досрочное погашение долговых обязательств со сроками погашения после 1 января года, следующего за очередным финансовым годом, к общему объему налоговых, неналоговых доходов бюджета города Сургута и дотаций из бюджетов бюджетной системы Российской Федерации, %*</t>
  </si>
  <si>
    <t>Наличие в рабочей группе по снижению неформальной занятости, ликвидации задолженности по заработной плате, обеспечению соблюдения трудовых прав работников предпенсионного возраста в городе Сургуте представителей федеральных фискальных, правоохранительных и контролирующих органов, да/нет</t>
  </si>
  <si>
    <t>Процент исполнения налогов на совокупный доход (отношение фактических поступлений к первоначальным плановым показателям), % *</t>
  </si>
  <si>
    <r>
      <t xml:space="preserve">Количество акционерных обществ, акции которых находятся 
в муниципальной собственности и для которых установлен норматив отчислений части прибыли в бюджет города в размере не менее 35% </t>
    </r>
    <r>
      <rPr>
        <sz val="8.4"/>
        <color indexed="56"/>
        <rFont val="Times New Roman"/>
        <family val="1"/>
        <charset val="204"/>
      </rPr>
      <t/>
    </r>
  </si>
  <si>
    <t>Наличие прироста поступлений в бюджет города сумм арендной платы по сдаваемому в аренду муниципальному имуществу, полученных в результате актуализации базовых ставок арендной платы по договорам, заключенным в соответствии с решением Думы города от 21.02.2018 № 233-VI ДГ «Об утверждении методики расчета арендной платы за пользование муниципальным имуществом, расположенным на территории города», да/нет *</t>
  </si>
  <si>
    <t>Доля доходов от реализации муниципального имущества в общем объеме неналоговых доходов, %</t>
  </si>
  <si>
    <t>Отношение проведенных мероприятий, направленных на устранение нарушений законодательства по использованию земельных участков и муниципального имущества (в том числе для установки и эксплуатации рекламных конструкций), и взыскание оплаты за такое пользование, к количеству выявленных нарушений, % *</t>
  </si>
  <si>
    <t>Обеспечить предъявление требований о выплате неустойки (штрафа, пени) за неисполнение или ненадлежащее исполнение поставщиками (подрядчиками, исполнителями) обязательств, предусмотренных муниципальными контрактами, да/нет</t>
  </si>
  <si>
    <t>Обеспечить взаимодействие и  координацию деятельности Администрации города и федеральных фискальных, правоохранительных и контролирующих органов по выявлению скрытых форм оплаты труда, ликвидации задолженности по заработной плате в городе</t>
  </si>
  <si>
    <t>Наличие прироста поступлений в бюджет города сумм арендной платы по сдаваемому в аренду муниципальному имуществу, полученных в результате перерасчета (с учетом применения индекса потребительских цен) арендной платы за муниципальное имущество по договорам, заключенным в соответствии с решением Думы города от 26.12.2012 № 281-V ДГ «Об утверждении методики расчета арендной платы за пользование муниципальным имуществом, расположенным на территории города», да/нет *</t>
  </si>
  <si>
    <t>Замена  люминесцентных светильников с металлогалогеновыми лампами на светодиодные светильники в учреждении (всего 110 ламп)</t>
  </si>
  <si>
    <t>Количество муниципальных учреждений, реорганизуемых в форме присоединения, ед.</t>
  </si>
  <si>
    <t xml:space="preserve">Направлять на выплату дивидендов не менее 35 процентов (в части дивидендов по итогам предыдущего года) в отношении акционерных обществ, акции которых находятся в муниципальной собственности  </t>
  </si>
  <si>
    <t>Принять меры, направленные на повышение роли имущественных налогов (земельного налога и налога на имущество физических лиц) в формировании бюджета города</t>
  </si>
  <si>
    <t>Принять меры, направленные:
- на формирование положительного общественного мнения о малом и среднем предпринимательстве, в целях стимулирования граждан к осуществлению такой деятельности;
- на совершенствование механизмов поддержки предпринимательства в целях поступления 
в запланированных объемах налогов 
на совокупный доход.                                   Проводить анализ  эффективности  осуществляемых мер поддержки стимулирования субъектов малого бизнеса.</t>
  </si>
  <si>
    <t>Принять меры, направленные на снижение дебиторской задолженности по доходам бюджета городского округа город Сургут</t>
  </si>
  <si>
    <t>Принять меры, направленные на выявление пользователей, использующих земельные участки и муниципальное имущество (в том числе для установки и эксплуатации рекламных конструкций) при отсутствии  правовых оснований, и взыскание оплаты за такое пользование</t>
  </si>
  <si>
    <t>2021-2023 годы</t>
  </si>
  <si>
    <t xml:space="preserve">департамент финансов, департамент архитектуры и градостроительства, комитет по земельным отношениям, контрольное управление, рабочая группа по обследованию зданий (строений, сооружений) 
и помещений для определения вида их фактического использования для целей налогообложения </t>
  </si>
  <si>
    <t>Размещение информационных сообщений на официальном портале Администрации города, в средствах массовой информации и извещениях об оплате коммунальных услуг:
- о необходимости, порядке и сроках уплаты имущественных налогов (транспортного, земельного налогов и налога на имущество физических лиц), налога на доходы физических лиц;
- об изменениях, внесенных в решения Думы города о местных налогах;
- об объектах недвижимости, включенных в Перечень объектов недвижимого имущества, признаваемого объектом налогообложения, в отношении которых налоговая база определяется как кадастровая стоимость, на очередной год,  да/нет</t>
  </si>
  <si>
    <t>Доля взысканной дебиторской задолженности в общем объеме дебиторской задолженности, прогнозируемой в бюджете города на 2021 ‒ 2023 годы, % *</t>
  </si>
  <si>
    <t>1.7.</t>
  </si>
  <si>
    <t>Увеличение размера платы за пользование муниципальными жилыми помещениями на условиях коммерческого найма, % *</t>
  </si>
  <si>
    <t>не более 50</t>
  </si>
  <si>
    <t>не более 5</t>
  </si>
  <si>
    <t>1.9.</t>
  </si>
  <si>
    <t>решение Думы города «О внесении изменений в решение Думы города от 21.02.2018 № 233-VI ДГ «Об утверждении методики расчета арендной платы за пользование муниципальным имуществом, расположенным на территории города»</t>
  </si>
  <si>
    <t xml:space="preserve">департамент образования </t>
  </si>
  <si>
    <t>2</t>
  </si>
  <si>
    <t>комитет культуры и туризма, управление физической культуры и спорта</t>
  </si>
  <si>
    <t>1. Направления мобилизации доходов бюджета городского округа  Сургут</t>
  </si>
  <si>
    <t>Примечание : * - показатель оценивается по итогам года.</t>
  </si>
  <si>
    <t xml:space="preserve">Информация по исполнению плана мероприятий по мобилизации доходов, оптимизации расходов и муниципального долга бюджета городского округа город Сургут </t>
  </si>
  <si>
    <t>Дата: 15.02.2021</t>
  </si>
  <si>
    <t>№142</t>
  </si>
  <si>
    <t>Полученный бюджетный эффект от реализации мероприятий на отчетную дату, 
тыс. рублей</t>
  </si>
  <si>
    <t>Значение целевого показателя (план)</t>
  </si>
  <si>
    <t>Бюджетный эффект от реализации мероприятий (план), 
тыс. рублей</t>
  </si>
  <si>
    <t>Значение целевого показателя на отчетную дату</t>
  </si>
  <si>
    <t>Обоснование неисполнения мероприятия</t>
  </si>
  <si>
    <t>в отношении 2 иногородних арендаторов земельного участка.</t>
  </si>
  <si>
    <t>Показатель оценивается по итогам года</t>
  </si>
  <si>
    <t>нет</t>
  </si>
  <si>
    <t>главные администраторы доходов бюджета:                                                                                                                                                                                                                          Администрация города, департамент архитектуры и градостроительства, департамент образования</t>
  </si>
  <si>
    <t>управление бюджетного учета и отчетности,  контрольное управление</t>
  </si>
  <si>
    <t xml:space="preserve">Реквизиты муниципального правового акта, утвердившего план мероприятий: Распоряжение Администрации города </t>
  </si>
  <si>
    <t>Наименование "О мерах по реализации решения Думы города от 22.12.2020 № 686-VI ДГ "О бюджете городского округа город Сургут Ханты-Мансийского автономного округа - Югры на 2021 год и плановый период 2022-2023 годов".</t>
  </si>
  <si>
    <t>Полученный бюджетный эффект будет оценен по итогам года.</t>
  </si>
  <si>
    <t>С целью проведения обследования зданий, строений, сооружений и помещений для определения вида их фактического использования для целей налогообложения, распоряжением Администрации города от 18.08.2014 № 1404 создана рабочая группа. В 1 полугодии 2021 года обращений Департамента финансов ХМАО-Югры о проведении обследования объектов недвижимости не поступало.</t>
  </si>
  <si>
    <t xml:space="preserve">в отношении 15  иногородних работодателей, подавших заявки о потребности в 54 работниках.
</t>
  </si>
  <si>
    <t>за 1 полугодие 2021 года</t>
  </si>
  <si>
    <t>В рамках реализации основного мероприятия муниципальной программы «Развитие малого и среднего предпринимательства в городе Сургуте на период до 2030 года» (далее – муниципальная программа) осуществляется еженедельное консультирование и информирование о формах поддержки. Так, за 1 полугодие 2021 года информационно- консультационная поддержка оказана более чем 370 субъектам МСП. 
На постоянной основе проводится информационная работа по популяризации образа самозанятого – соответствующая информация размещается в городском общественном транспорте, на остановочных павильонах, в газете «Сургутские ведомости».
В 2021 году  принято решение о сохранении установленного перечня направлений финансовой поддержки, а также дополнении его новыми направлениями с учетом изменений в законодательстве (поддержка самозанятых граждан, субъектов креативных индустрий).
С 15.06.2021 по 15.07.2021 осуществляется прием заявок на предоставление субсидий субъектамМСП, осуществляющим социально значимые (приоритетные) виды деятельности.
Показатель оценивается по итогам года</t>
  </si>
  <si>
    <t>Дивиденды от чистой прибыли акционерных обществ выплачены не будут, в связи с полученными убытками по результатам работы за 2020 год.</t>
  </si>
  <si>
    <t>За 1 полугодие 2021 года Администрацией города обеспечено привлечение средств от реализации муниципального имущества в объеме 61 808,4 тыс.руб.</t>
  </si>
  <si>
    <t>За отчетный период было выставлено 66 требований по уплате неустоек (штрафов, пеней) за неисполнение или ненадлежащее исполнение поставщиками (подрядчиками, исполнителями) обязательств, предусмотренных муниципальными контрактами. Удовлетворено 35 требований. 
Перечислено в бюджет города неустоек (штрафов, пеней) на сумму 7 470,8 тыс. руб.</t>
  </si>
  <si>
    <t xml:space="preserve">В отчетном периоде поступили средства    в размере 665,0 тыс.рублей по договору на оказание услуг по осуществлению строительного контроля, заключенному в 2019 году (по факту выполненных работ). </t>
  </si>
  <si>
    <t>В  инспекцию ФНС России по г. Сургуту ответственными исполнителями за 1 полугодие 2021 года направлена информация:
в отношении 668 контрактов с иногородними поставщиками.</t>
  </si>
  <si>
    <t xml:space="preserve">Муниципальными учреждениями города заключено 3 энергосервисных договора (контракта), в последующих периодах текущего года планируется заключение еще  1 договора.
</t>
  </si>
  <si>
    <t xml:space="preserve">Решением Думы города от 06.07.2020 № 597-VI ДГ на 2021 год установлены дифференцированные нормативы отчислений части прибыли муниципальных унитарных предприятий, остающейся после уплаты налогов и иных обязательных платежей, исходя из их финансово-хозяйственной деятельности. 
За 1 полугодие поступили:
- доначисленные суммы части прибыли за 2018 год по результатам проверки, проведенной КРУ в отношении СГМУП СКЦ "Природа" в сумме 112,5 тыс.руб.; 
- по результатам работы за 2020 год от муниципальных унитарных предприятий - 12 488,1 тыс.руб.;
 3 предприятия по итогам работы 2020 года получили убыток.
СМУП "Тепловик" по решению Арбитражного суда Ханты-Мансийского автономного округа - Югры признано несостоятельным (банкротом), в отношении предприятия открыто конкурсное производство.
Срок уплаты части прибыли, остающейся после уплаты налогов и иных обязательных платежей СГМУП  2 квартал 2021года. </t>
  </si>
  <si>
    <t xml:space="preserve">В соответствии с муниципальными правовыми актами реорганизованы муниципальные учреждения согласно следующим распоряжениям Администрации города:
 -  от 16.12.2020 № 2054 «О реорганизации муниципального бюджетного дошкольного образовательного учреждения детского сада № 18 «Мишутка» в форме присоединения к нему муниципального бюджетного дошкольного образовательного учреждения детского сада № 21 «Светлячок». Бюджетный эффект будет получен по итогам 2 квартала текущего года;
 - от 22.12.2020 № 2113 «О реорганизации муниципального бюджетного общеобразовательного учреждения гимназии имени Ф.К. Салманова  в форме выделения из него муниципального бюджетного дошкольного образовательного учреждения детского сада № 10 с одновременным присоединением к муниципальному бюджетному дошкольному образовательному учреждению детскому саду № 33 «Аленький цветочек». </t>
  </si>
  <si>
    <t>В 1 полугодии  2021 года проведено 1 заседание  комиссии: приглашены 15 налогоплательщиков, имеющих задолженность по налогам, объем погашенной задолженности на отчетную дату составил 1 636,8 тыс. рублей.</t>
  </si>
  <si>
    <t xml:space="preserve">Сумма экономии, сложившейся  по результатам проведения конкурсных процедур в размере 66 565. 3 тыс руб. используется для финансового обеспечения безотлагательных расходов на основании решения Бюджетной комиссии при Главе города.
</t>
  </si>
  <si>
    <t>В 1 полугодии 2021 года  в целях повышения  уровня информирования населения города о необходимости исполнения налоговых обязательств, Администрацией города совместно с ИФНС России по г. Сургуту ХМАО - Югры проводилась разъяснительная работа о необходимости уплаты задолженности по имущественным налогам. Информирование осуществлялось посредством: размещения информационных сообщений на официальном портале Администрации города, в средствах массовой информации, рассылки сотрудникам Администрации города, а также сотрудникам муниципальных организаций города.
Информирование налогоплательщиков об объектах недвижимости, включенных в Перечень объектов недвижимого имущества, признаваемого объектом налогообложения, в отношении которых налоговая база определяется как кадастровая стоимость, на очередной год будет осуществляться в 3-4 кварталах текущего года.</t>
  </si>
  <si>
    <t xml:space="preserve">По результатам работы в 1 полугодии в Дептруда и занятости населения Югры  направлено 6 мониторингов снижения неформальной занятости населения. Легализована трудовая деятельность  1263 чел., что является показателем снижения неформальной занятости населения и легализации трудовых отношений в муниципальном образовании.
</t>
  </si>
  <si>
    <t xml:space="preserve">Ответственными исполнителями в рамках реализации плана мероприятий, направленных на снижение дебиторской задолженности по доходам бюджета города, утвержденного распоряжением Администрации города от 08.07.2013 № 2357, проведены мероприятия по:
- мониторингу дебиторской задолженности по доходам бюджета города;
- претензионной работе (направлено 148 уведомлений о погашении задолженности, 39 пакетов документов для подачи заявлений в суд); 
- адресной работе с должниками в рамках деятельности рабочих групп по контролю за поступлением арендных платежей (проведено 5 заседаний, рассмотрены материалы по 52 арендаторам).
По результатам  проведенных заседаний и претензиционных работ перечислено в бюджет - 3 701, 6 тыс. руб.
</t>
  </si>
  <si>
    <t xml:space="preserve">Показатель оценивается по итогам года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</si>
</sst>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р_._-;\-* #,##0_р_._-;_-* &quot;-&quot;_р_._-;_-@_-"/>
    <numFmt numFmtId="165" formatCode="#,##0.0"/>
  </numFmts>
  <fonts count="7" x14ac:knownFonts="1">
    <font>
      <sz val="11"/>
      <color theme="1"/>
      <name val="Calibri"/>
      <family val="2"/>
      <scheme val="minor"/>
    </font>
    <font>
      <sz val="8.4"/>
      <color indexed="56"/>
      <name val="Times New Roman"/>
      <family val="1"/>
      <charset val="204"/>
    </font>
    <font>
      <sz val="14"/>
      <color theme="1"/>
      <name val="Times New Roman"/>
      <family val="1"/>
      <charset val="204"/>
    </font>
    <font>
      <sz val="20"/>
      <color theme="1"/>
      <name val="Times New Roman"/>
      <family val="1"/>
      <charset val="204"/>
    </font>
    <font>
      <b/>
      <sz val="14"/>
      <color theme="1"/>
      <name val="Times New Roman"/>
      <family val="1"/>
      <charset val="204"/>
    </font>
    <font>
      <sz val="13"/>
      <color theme="1"/>
      <name val="Times New Roman"/>
      <family val="1"/>
      <charset val="204"/>
    </font>
    <font>
      <sz val="14"/>
      <color rgb="FFFF0000"/>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119">
    <xf numFmtId="0" fontId="0" fillId="0" borderId="0" xfId="0"/>
    <xf numFmtId="0" fontId="2" fillId="3" borderId="0" xfId="0" applyFont="1" applyFill="1" applyAlignment="1">
      <alignment horizontal="center" wrapText="1"/>
    </xf>
    <xf numFmtId="0" fontId="2" fillId="3" borderId="0" xfId="0" applyFont="1" applyFill="1" applyAlignment="1">
      <alignment wrapText="1"/>
    </xf>
    <xf numFmtId="0" fontId="2" fillId="3" borderId="0" xfId="0" applyFont="1" applyFill="1" applyAlignment="1">
      <alignment horizontal="justify" wrapText="1"/>
    </xf>
    <xf numFmtId="0" fontId="4" fillId="3" borderId="0" xfId="0" applyFont="1" applyFill="1" applyAlignment="1">
      <alignment wrapText="1"/>
    </xf>
    <xf numFmtId="49" fontId="2" fillId="3" borderId="0" xfId="0" applyNumberFormat="1" applyFont="1" applyFill="1" applyAlignment="1">
      <alignment horizontal="justify" vertical="top" wrapText="1"/>
    </xf>
    <xf numFmtId="0" fontId="3" fillId="3" borderId="0" xfId="0" applyFont="1" applyFill="1" applyAlignment="1">
      <alignment horizontal="center" vertical="top" wrapText="1"/>
    </xf>
    <xf numFmtId="165" fontId="2" fillId="3" borderId="1" xfId="0" applyNumberFormat="1" applyFont="1" applyFill="1" applyBorder="1" applyAlignment="1">
      <alignment horizontal="center" vertical="top" wrapText="1"/>
    </xf>
    <xf numFmtId="2" fontId="2" fillId="3" borderId="1" xfId="0" applyNumberFormat="1"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top"/>
    </xf>
    <xf numFmtId="165" fontId="2" fillId="0" borderId="1" xfId="0" applyNumberFormat="1" applyFont="1" applyFill="1" applyBorder="1" applyAlignment="1">
      <alignment horizontal="center" vertical="top"/>
    </xf>
    <xf numFmtId="49" fontId="2" fillId="3" borderId="1" xfId="0" applyNumberFormat="1" applyFont="1" applyFill="1" applyBorder="1" applyAlignment="1">
      <alignment horizontal="left" vertical="top" wrapText="1"/>
    </xf>
    <xf numFmtId="0" fontId="2" fillId="3" borderId="2" xfId="0" applyNumberFormat="1" applyFont="1" applyFill="1" applyBorder="1" applyAlignment="1">
      <alignment horizontal="center" vertical="top" wrapText="1"/>
    </xf>
    <xf numFmtId="165" fontId="2" fillId="0" borderId="2" xfId="0" applyNumberFormat="1" applyFont="1" applyFill="1" applyBorder="1" applyAlignment="1">
      <alignment horizontal="center" vertical="top" wrapText="1"/>
    </xf>
    <xf numFmtId="165" fontId="2" fillId="3" borderId="2"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0" fontId="2" fillId="3" borderId="4" xfId="0" applyFont="1" applyFill="1" applyBorder="1" applyAlignment="1">
      <alignment horizontal="center" vertical="top" wrapText="1"/>
    </xf>
    <xf numFmtId="165" fontId="2" fillId="3" borderId="4" xfId="0" applyNumberFormat="1" applyFont="1" applyFill="1" applyBorder="1" applyAlignment="1">
      <alignment horizontal="center" vertical="top" wrapText="1"/>
    </xf>
    <xf numFmtId="165" fontId="2" fillId="3" borderId="3" xfId="0" applyNumberFormat="1" applyFont="1" applyFill="1" applyBorder="1" applyAlignment="1">
      <alignment horizontal="center" vertical="top" wrapText="1"/>
    </xf>
    <xf numFmtId="165" fontId="2" fillId="0" borderId="4" xfId="0" applyNumberFormat="1" applyFont="1" applyFill="1" applyBorder="1" applyAlignment="1">
      <alignment horizontal="center" vertical="top" wrapText="1"/>
    </xf>
    <xf numFmtId="0" fontId="0" fillId="0" borderId="3" xfId="0" applyFont="1" applyFill="1" applyBorder="1" applyAlignment="1">
      <alignment horizontal="center" vertical="top" wrapText="1"/>
    </xf>
    <xf numFmtId="49" fontId="2" fillId="3" borderId="4" xfId="0" applyNumberFormat="1" applyFont="1" applyFill="1" applyBorder="1" applyAlignment="1">
      <alignment horizontal="center" vertical="top" wrapText="1"/>
    </xf>
    <xf numFmtId="49" fontId="2" fillId="3" borderId="3" xfId="0" applyNumberFormat="1" applyFont="1" applyFill="1" applyBorder="1" applyAlignment="1">
      <alignment horizontal="center" vertical="top" wrapText="1"/>
    </xf>
    <xf numFmtId="0" fontId="2" fillId="3" borderId="4" xfId="0" applyFont="1" applyFill="1" applyBorder="1" applyAlignment="1">
      <alignment vertical="top" wrapText="1"/>
    </xf>
    <xf numFmtId="2" fontId="2" fillId="3" borderId="2" xfId="0" applyNumberFormat="1" applyFont="1" applyFill="1" applyBorder="1" applyAlignment="1">
      <alignment vertical="top" wrapText="1"/>
    </xf>
    <xf numFmtId="49" fontId="2" fillId="3" borderId="4" xfId="0" applyNumberFormat="1" applyFont="1" applyFill="1" applyBorder="1" applyAlignment="1">
      <alignment vertical="top" wrapText="1"/>
    </xf>
    <xf numFmtId="2" fontId="2" fillId="3" borderId="1" xfId="0" applyNumberFormat="1" applyFont="1" applyFill="1" applyBorder="1" applyAlignment="1">
      <alignment vertical="top" wrapText="1"/>
    </xf>
    <xf numFmtId="49" fontId="2" fillId="3" borderId="1" xfId="0" applyNumberFormat="1" applyFont="1" applyFill="1" applyBorder="1" applyAlignment="1">
      <alignment vertical="top" wrapText="1"/>
    </xf>
    <xf numFmtId="0" fontId="2" fillId="0" borderId="1" xfId="0" applyFont="1" applyBorder="1" applyAlignment="1">
      <alignment horizontal="left" vertical="top" wrapText="1"/>
    </xf>
    <xf numFmtId="0" fontId="2" fillId="3" borderId="6" xfId="0" applyFont="1" applyFill="1" applyBorder="1" applyAlignment="1">
      <alignment vertical="top" wrapText="1"/>
    </xf>
    <xf numFmtId="0" fontId="2" fillId="3" borderId="6" xfId="0" applyFont="1" applyFill="1" applyBorder="1" applyAlignment="1">
      <alignment horizontal="center" vertical="top" wrapText="1"/>
    </xf>
    <xf numFmtId="4" fontId="2" fillId="3" borderId="6" xfId="0" applyNumberFormat="1" applyFont="1" applyFill="1" applyBorder="1" applyAlignment="1">
      <alignment horizontal="center" vertical="top" wrapText="1"/>
    </xf>
    <xf numFmtId="0" fontId="2" fillId="3" borderId="7" xfId="0" applyFont="1" applyFill="1" applyBorder="1" applyAlignment="1">
      <alignment vertical="top" wrapText="1"/>
    </xf>
    <xf numFmtId="0" fontId="2" fillId="3" borderId="7" xfId="0" applyFont="1" applyFill="1" applyBorder="1" applyAlignment="1">
      <alignment horizontal="center" vertical="top" wrapText="1"/>
    </xf>
    <xf numFmtId="4" fontId="2" fillId="3" borderId="7" xfId="0" applyNumberFormat="1" applyFont="1" applyFill="1" applyBorder="1" applyAlignment="1">
      <alignment horizontal="center" vertical="top" wrapText="1"/>
    </xf>
    <xf numFmtId="1" fontId="2" fillId="3" borderId="3"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49" fontId="2" fillId="0" borderId="1" xfId="0" applyNumberFormat="1" applyFont="1" applyFill="1" applyBorder="1" applyAlignment="1">
      <alignment vertical="top" wrapText="1"/>
    </xf>
    <xf numFmtId="0" fontId="2" fillId="0" borderId="1" xfId="0" applyFont="1" applyFill="1" applyBorder="1" applyAlignment="1">
      <alignment vertical="top" wrapText="1"/>
    </xf>
    <xf numFmtId="165" fontId="2" fillId="0"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49" fontId="2" fillId="2" borderId="1" xfId="0" applyNumberFormat="1" applyFont="1" applyFill="1" applyBorder="1" applyAlignment="1">
      <alignment vertical="top" wrapText="1"/>
    </xf>
    <xf numFmtId="0" fontId="2" fillId="2" borderId="1" xfId="0" applyFont="1" applyFill="1" applyBorder="1" applyAlignment="1">
      <alignment vertical="top" wrapText="1"/>
    </xf>
    <xf numFmtId="165" fontId="2" fillId="2" borderId="1" xfId="0" applyNumberFormat="1" applyFont="1" applyFill="1" applyBorder="1" applyAlignment="1">
      <alignment horizontal="center" vertical="top" wrapText="1"/>
    </xf>
    <xf numFmtId="165" fontId="2" fillId="3" borderId="1" xfId="0" applyNumberFormat="1" applyFont="1" applyFill="1" applyBorder="1" applyAlignment="1">
      <alignment horizontal="left" vertical="top" wrapText="1"/>
    </xf>
    <xf numFmtId="0" fontId="2" fillId="3" borderId="0" xfId="0" applyFont="1" applyFill="1" applyBorder="1" applyAlignment="1">
      <alignment horizontal="left" vertical="top" wrapText="1"/>
    </xf>
    <xf numFmtId="1" fontId="2" fillId="3" borderId="1" xfId="0" applyNumberFormat="1" applyFont="1" applyFill="1" applyBorder="1" applyAlignment="1">
      <alignment horizontal="center" vertical="top" wrapText="1"/>
    </xf>
    <xf numFmtId="1" fontId="2" fillId="3" borderId="6" xfId="0" applyNumberFormat="1" applyFont="1" applyFill="1" applyBorder="1" applyAlignment="1">
      <alignment horizontal="center" vertical="top" wrapText="1"/>
    </xf>
    <xf numFmtId="1" fontId="2" fillId="3" borderId="7" xfId="0" applyNumberFormat="1" applyFont="1" applyFill="1" applyBorder="1" applyAlignment="1">
      <alignment horizontal="center" vertical="top" wrapText="1"/>
    </xf>
    <xf numFmtId="1" fontId="2" fillId="0" borderId="4" xfId="0" applyNumberFormat="1" applyFont="1" applyFill="1" applyBorder="1" applyAlignment="1">
      <alignment horizontal="center" vertical="top" wrapText="1"/>
    </xf>
    <xf numFmtId="1" fontId="2" fillId="3" borderId="11" xfId="0" applyNumberFormat="1" applyFont="1" applyFill="1" applyBorder="1" applyAlignment="1">
      <alignment horizontal="center" vertical="top" wrapText="1"/>
    </xf>
    <xf numFmtId="165" fontId="2" fillId="3" borderId="2" xfId="0" applyNumberFormat="1" applyFont="1" applyFill="1" applyBorder="1" applyAlignment="1">
      <alignment horizontal="justify" vertical="top" wrapText="1"/>
    </xf>
    <xf numFmtId="165" fontId="2" fillId="3" borderId="4" xfId="0" applyNumberFormat="1" applyFont="1" applyFill="1" applyBorder="1" applyAlignment="1">
      <alignment horizontal="justify" vertical="top"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justify" vertical="top" wrapText="1"/>
    </xf>
    <xf numFmtId="165" fontId="2" fillId="3" borderId="1" xfId="0" applyNumberFormat="1" applyFont="1" applyFill="1" applyBorder="1" applyAlignment="1">
      <alignment horizontal="center" vertical="top"/>
    </xf>
    <xf numFmtId="0" fontId="2" fillId="0" borderId="1" xfId="0" applyFont="1" applyBorder="1" applyAlignment="1">
      <alignment horizontal="left" vertical="center" wrapText="1"/>
    </xf>
    <xf numFmtId="1" fontId="2" fillId="3" borderId="1" xfId="0" applyNumberFormat="1" applyFont="1" applyFill="1" applyBorder="1" applyAlignment="1">
      <alignment horizontal="center" vertical="top"/>
    </xf>
    <xf numFmtId="165" fontId="5" fillId="0" borderId="4" xfId="0" applyNumberFormat="1" applyFont="1" applyFill="1" applyBorder="1" applyAlignment="1">
      <alignment horizontal="justify" vertical="top" wrapText="1"/>
    </xf>
    <xf numFmtId="165" fontId="2" fillId="0" borderId="2" xfId="0" applyNumberFormat="1" applyFont="1" applyFill="1" applyBorder="1" applyAlignment="1">
      <alignment horizontal="justify" vertical="top" wrapText="1"/>
    </xf>
    <xf numFmtId="165" fontId="2" fillId="0" borderId="1" xfId="0" applyNumberFormat="1" applyFont="1" applyFill="1" applyBorder="1" applyAlignment="1">
      <alignment horizontal="justify" vertical="top" wrapText="1"/>
    </xf>
    <xf numFmtId="165" fontId="2" fillId="0" borderId="3" xfId="0" applyNumberFormat="1" applyFont="1" applyFill="1" applyBorder="1" applyAlignment="1">
      <alignment horizontal="justify" vertical="top" wrapText="1"/>
    </xf>
    <xf numFmtId="165" fontId="2" fillId="2" borderId="1" xfId="0" applyNumberFormat="1" applyFont="1" applyFill="1" applyBorder="1" applyAlignment="1">
      <alignment horizontal="justify" vertical="top" wrapText="1"/>
    </xf>
    <xf numFmtId="4" fontId="2" fillId="0" borderId="2" xfId="0" applyNumberFormat="1" applyFont="1" applyFill="1" applyBorder="1" applyAlignment="1">
      <alignment horizontal="justify" vertical="top" wrapText="1"/>
    </xf>
    <xf numFmtId="4" fontId="2" fillId="0" borderId="3" xfId="0" applyNumberFormat="1" applyFont="1" applyFill="1" applyBorder="1" applyAlignment="1">
      <alignment horizontal="justify" vertical="top" wrapText="1"/>
    </xf>
    <xf numFmtId="49" fontId="2" fillId="3" borderId="2" xfId="0" applyNumberFormat="1" applyFont="1" applyFill="1" applyBorder="1" applyAlignment="1">
      <alignment vertical="top" wrapText="1"/>
    </xf>
    <xf numFmtId="1" fontId="2" fillId="3" borderId="2" xfId="0" applyNumberFormat="1" applyFont="1" applyFill="1" applyBorder="1" applyAlignment="1">
      <alignment horizontal="center" vertical="top" wrapText="1"/>
    </xf>
    <xf numFmtId="0" fontId="0" fillId="3" borderId="3" xfId="0" applyFont="1" applyFill="1" applyBorder="1" applyAlignment="1">
      <alignment horizontal="center" vertical="top" wrapText="1"/>
    </xf>
    <xf numFmtId="0" fontId="2" fillId="3" borderId="2" xfId="0" applyFont="1" applyFill="1" applyBorder="1" applyAlignment="1">
      <alignment vertical="top" wrapText="1"/>
    </xf>
    <xf numFmtId="0" fontId="2" fillId="3" borderId="3" xfId="0" applyFont="1" applyFill="1" applyBorder="1" applyAlignment="1">
      <alignment vertical="top" wrapText="1"/>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1" xfId="0" applyFont="1" applyFill="1" applyBorder="1" applyAlignment="1">
      <alignment vertical="top" wrapText="1"/>
    </xf>
    <xf numFmtId="0" fontId="2" fillId="3" borderId="0" xfId="0" applyFont="1" applyFill="1" applyAlignment="1">
      <alignment horizontal="left" vertical="top" wrapText="1"/>
    </xf>
    <xf numFmtId="0" fontId="2" fillId="3" borderId="1" xfId="0" applyFont="1" applyFill="1" applyBorder="1" applyAlignment="1">
      <alignment horizontal="center" vertical="top" wrapText="1"/>
    </xf>
    <xf numFmtId="49" fontId="2" fillId="3" borderId="1" xfId="0" applyNumberFormat="1" applyFont="1" applyFill="1" applyBorder="1" applyAlignment="1">
      <alignment horizontal="center" vertical="top" wrapText="1"/>
    </xf>
    <xf numFmtId="0" fontId="2" fillId="3" borderId="0" xfId="0" applyFont="1" applyFill="1" applyAlignment="1">
      <alignment horizontal="center" vertical="top" wrapText="1"/>
    </xf>
    <xf numFmtId="49" fontId="2" fillId="3" borderId="3" xfId="0" applyNumberFormat="1" applyFont="1" applyFill="1" applyBorder="1" applyAlignment="1">
      <alignment vertical="top" wrapText="1"/>
    </xf>
    <xf numFmtId="165" fontId="2" fillId="0" borderId="4" xfId="0" applyNumberFormat="1" applyFont="1" applyFill="1" applyBorder="1" applyAlignment="1">
      <alignment horizontal="justify" vertical="top" wrapText="1"/>
    </xf>
    <xf numFmtId="0" fontId="2" fillId="3" borderId="0" xfId="0" applyFont="1" applyFill="1" applyAlignment="1">
      <alignment horizontal="center" vertical="center" wrapText="1"/>
    </xf>
    <xf numFmtId="0" fontId="2" fillId="3" borderId="0" xfId="0" applyFont="1" applyFill="1" applyBorder="1" applyAlignment="1">
      <alignment horizontal="center" vertical="top" wrapText="1"/>
    </xf>
    <xf numFmtId="0" fontId="2" fillId="2" borderId="0" xfId="0" applyFont="1" applyFill="1" applyAlignment="1">
      <alignment horizontal="center" vertical="top" wrapText="1"/>
    </xf>
    <xf numFmtId="0" fontId="2" fillId="3" borderId="5" xfId="0" applyFont="1" applyFill="1" applyBorder="1" applyAlignment="1">
      <alignment horizontal="left" vertical="top" wrapText="1"/>
    </xf>
    <xf numFmtId="1" fontId="2" fillId="0" borderId="1" xfId="0" applyNumberFormat="1" applyFont="1" applyFill="1" applyBorder="1" applyAlignment="1">
      <alignment horizontal="center" vertical="center" wrapText="1"/>
    </xf>
    <xf numFmtId="49" fontId="2" fillId="3" borderId="1" xfId="0" applyNumberFormat="1" applyFont="1" applyFill="1" applyBorder="1" applyAlignment="1">
      <alignment horizontal="justify" vertical="top" wrapText="1"/>
    </xf>
    <xf numFmtId="0" fontId="2" fillId="3" borderId="1" xfId="0" applyFont="1" applyFill="1" applyBorder="1" applyAlignment="1">
      <alignment horizontal="justify" vertical="top" wrapText="1"/>
    </xf>
    <xf numFmtId="164" fontId="2" fillId="3" borderId="1" xfId="0" applyNumberFormat="1" applyFont="1" applyFill="1" applyBorder="1" applyAlignment="1">
      <alignment horizontal="left" vertical="top" wrapText="1"/>
    </xf>
    <xf numFmtId="1" fontId="2" fillId="3" borderId="0" xfId="0" applyNumberFormat="1" applyFont="1" applyFill="1" applyAlignment="1">
      <alignment horizontal="center" vertical="top" wrapText="1"/>
    </xf>
    <xf numFmtId="1" fontId="6" fillId="3" borderId="1" xfId="0" applyNumberFormat="1" applyFont="1" applyFill="1" applyBorder="1" applyAlignment="1">
      <alignment horizontal="center" vertical="top" wrapText="1"/>
    </xf>
    <xf numFmtId="165" fontId="2" fillId="0" borderId="2" xfId="0" applyNumberFormat="1" applyFont="1" applyFill="1" applyBorder="1" applyAlignment="1">
      <alignment horizontal="justify" vertical="center" wrapText="1"/>
    </xf>
    <xf numFmtId="165" fontId="2" fillId="0" borderId="3" xfId="0" applyNumberFormat="1" applyFont="1" applyFill="1" applyBorder="1" applyAlignment="1">
      <alignment horizontal="justify" vertical="center" wrapText="1"/>
    </xf>
    <xf numFmtId="0" fontId="2" fillId="3" borderId="2" xfId="0" applyFont="1" applyFill="1" applyBorder="1" applyAlignment="1">
      <alignment vertical="top" wrapText="1"/>
    </xf>
    <xf numFmtId="0" fontId="0" fillId="3" borderId="3" xfId="0" applyFont="1" applyFill="1" applyBorder="1" applyAlignment="1">
      <alignment vertical="top" wrapText="1"/>
    </xf>
    <xf numFmtId="49" fontId="2" fillId="3" borderId="2" xfId="0" applyNumberFormat="1" applyFont="1" applyFill="1" applyBorder="1" applyAlignment="1">
      <alignment vertical="top" wrapText="1"/>
    </xf>
    <xf numFmtId="1" fontId="2" fillId="3" borderId="2" xfId="0" applyNumberFormat="1" applyFont="1" applyFill="1" applyBorder="1" applyAlignment="1">
      <alignment horizontal="center" vertical="top" wrapText="1"/>
    </xf>
    <xf numFmtId="0" fontId="0" fillId="3" borderId="3" xfId="0" applyFont="1" applyFill="1" applyBorder="1" applyAlignment="1">
      <alignment horizontal="center" vertical="top" wrapText="1"/>
    </xf>
    <xf numFmtId="0" fontId="2" fillId="3" borderId="1" xfId="0" applyFont="1" applyFill="1" applyBorder="1" applyAlignment="1">
      <alignment horizontal="left" vertical="center" wrapText="1"/>
    </xf>
    <xf numFmtId="0" fontId="2" fillId="3" borderId="3" xfId="0" applyFont="1" applyFill="1" applyBorder="1" applyAlignment="1">
      <alignment vertical="top" wrapText="1"/>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0" borderId="4" xfId="0" applyFont="1" applyFill="1" applyBorder="1" applyAlignment="1">
      <alignment vertical="top" wrapText="1"/>
    </xf>
    <xf numFmtId="0" fontId="0" fillId="0" borderId="3" xfId="0" applyFont="1" applyBorder="1" applyAlignment="1">
      <alignment vertical="top" wrapText="1"/>
    </xf>
    <xf numFmtId="0" fontId="2" fillId="3" borderId="1" xfId="0" applyFont="1" applyFill="1" applyBorder="1" applyAlignment="1">
      <alignment vertical="top" wrapText="1"/>
    </xf>
    <xf numFmtId="0" fontId="2" fillId="3" borderId="0" xfId="0" applyFont="1" applyFill="1" applyAlignment="1">
      <alignment horizontal="left" vertical="top" wrapText="1"/>
    </xf>
    <xf numFmtId="0" fontId="2" fillId="3" borderId="1" xfId="0" applyFont="1" applyFill="1" applyBorder="1" applyAlignment="1">
      <alignment horizontal="center" vertical="top" wrapText="1"/>
    </xf>
    <xf numFmtId="49" fontId="2" fillId="3" borderId="1" xfId="0" applyNumberFormat="1" applyFont="1" applyFill="1" applyBorder="1" applyAlignment="1">
      <alignment horizontal="center" vertical="top" wrapText="1"/>
    </xf>
    <xf numFmtId="0" fontId="2" fillId="3" borderId="0" xfId="0" applyFont="1" applyFill="1" applyAlignment="1">
      <alignment horizontal="center" vertical="top" wrapText="1"/>
    </xf>
    <xf numFmtId="0" fontId="2" fillId="3" borderId="10" xfId="0" applyFont="1" applyFill="1" applyBorder="1" applyAlignment="1">
      <alignment horizontal="left" vertical="top" wrapText="1"/>
    </xf>
    <xf numFmtId="0" fontId="2" fillId="3" borderId="0" xfId="0" applyFont="1" applyFill="1" applyAlignment="1">
      <alignment horizontal="center" wrapText="1"/>
    </xf>
    <xf numFmtId="2" fontId="2" fillId="3" borderId="2" xfId="0" applyNumberFormat="1" applyFont="1" applyFill="1" applyBorder="1" applyAlignment="1">
      <alignment vertical="top" wrapText="1"/>
    </xf>
    <xf numFmtId="2" fontId="2" fillId="3" borderId="4" xfId="0" applyNumberFormat="1" applyFont="1" applyFill="1" applyBorder="1" applyAlignment="1">
      <alignment vertical="top" wrapText="1"/>
    </xf>
    <xf numFmtId="2" fontId="2" fillId="3" borderId="3" xfId="0" applyNumberFormat="1" applyFont="1" applyFill="1" applyBorder="1" applyAlignment="1">
      <alignment vertical="top" wrapText="1"/>
    </xf>
    <xf numFmtId="0" fontId="2" fillId="3" borderId="8" xfId="0" applyFont="1" applyFill="1" applyBorder="1" applyAlignment="1">
      <alignment horizontal="left" vertical="center" wrapText="1"/>
    </xf>
    <xf numFmtId="0" fontId="2" fillId="3" borderId="9" xfId="0" applyFont="1" applyFill="1" applyBorder="1" applyAlignment="1">
      <alignment horizontal="left" vertical="center" wrapText="1"/>
    </xf>
    <xf numFmtId="2" fontId="2" fillId="3" borderId="2" xfId="0" applyNumberFormat="1" applyFont="1" applyFill="1" applyBorder="1" applyAlignment="1">
      <alignment horizontal="left" vertical="top" wrapText="1"/>
    </xf>
    <xf numFmtId="2" fontId="2" fillId="3" borderId="3" xfId="0" applyNumberFormat="1" applyFont="1" applyFill="1" applyBorder="1" applyAlignment="1">
      <alignment horizontal="left" vertical="top" wrapText="1"/>
    </xf>
    <xf numFmtId="0" fontId="2" fillId="3" borderId="1" xfId="0" applyFont="1" applyFill="1" applyBorder="1" applyAlignment="1">
      <alignment horizontal="center" vertical="top"/>
    </xf>
    <xf numFmtId="49" fontId="2" fillId="3" borderId="3" xfId="0" applyNumberFormat="1" applyFont="1" applyFill="1" applyBorder="1" applyAlignment="1">
      <alignmen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26" Type="http://schemas.openxmlformats.org/officeDocument/2006/relationships/revisionLog" Target="revisionLog2.xml"/><Relationship Id="rId39" Type="http://schemas.openxmlformats.org/officeDocument/2006/relationships/revisionLog" Target="revisionLog15.xml"/><Relationship Id="rId34" Type="http://schemas.openxmlformats.org/officeDocument/2006/relationships/revisionLog" Target="revisionLog10.xml"/><Relationship Id="rId42" Type="http://schemas.openxmlformats.org/officeDocument/2006/relationships/revisionLog" Target="revisionLog18.xml"/><Relationship Id="rId47" Type="http://schemas.openxmlformats.org/officeDocument/2006/relationships/revisionLog" Target="revisionLog23.xml"/><Relationship Id="rId50" Type="http://schemas.openxmlformats.org/officeDocument/2006/relationships/revisionLog" Target="revisionLog26.xml"/><Relationship Id="rId55" Type="http://schemas.openxmlformats.org/officeDocument/2006/relationships/revisionLog" Target="revisionLog31.xml"/><Relationship Id="rId63" Type="http://schemas.openxmlformats.org/officeDocument/2006/relationships/revisionLog" Target="revisionLog39.xml"/><Relationship Id="rId68" Type="http://schemas.openxmlformats.org/officeDocument/2006/relationships/revisionLog" Target="revisionLog44.xml"/><Relationship Id="rId76" Type="http://schemas.openxmlformats.org/officeDocument/2006/relationships/revisionLog" Target="revisionLog52.xml"/><Relationship Id="rId71" Type="http://schemas.openxmlformats.org/officeDocument/2006/relationships/revisionLog" Target="revisionLog47.xml"/><Relationship Id="rId29" Type="http://schemas.openxmlformats.org/officeDocument/2006/relationships/revisionLog" Target="revisionLog5.xml"/><Relationship Id="rId32" Type="http://schemas.openxmlformats.org/officeDocument/2006/relationships/revisionLog" Target="revisionLog8.xml"/><Relationship Id="rId37" Type="http://schemas.openxmlformats.org/officeDocument/2006/relationships/revisionLog" Target="revisionLog13.xml"/><Relationship Id="rId40" Type="http://schemas.openxmlformats.org/officeDocument/2006/relationships/revisionLog" Target="revisionLog16.xml"/><Relationship Id="rId45" Type="http://schemas.openxmlformats.org/officeDocument/2006/relationships/revisionLog" Target="revisionLog21.xml"/><Relationship Id="rId53" Type="http://schemas.openxmlformats.org/officeDocument/2006/relationships/revisionLog" Target="revisionLog29.xml"/><Relationship Id="rId58" Type="http://schemas.openxmlformats.org/officeDocument/2006/relationships/revisionLog" Target="revisionLog34.xml"/><Relationship Id="rId66" Type="http://schemas.openxmlformats.org/officeDocument/2006/relationships/revisionLog" Target="revisionLog42.xml"/><Relationship Id="rId74" Type="http://schemas.openxmlformats.org/officeDocument/2006/relationships/revisionLog" Target="revisionLog50.xml"/><Relationship Id="rId79" Type="http://schemas.openxmlformats.org/officeDocument/2006/relationships/revisionLog" Target="revisionLog55.xml"/><Relationship Id="rId61" Type="http://schemas.openxmlformats.org/officeDocument/2006/relationships/revisionLog" Target="revisionLog37.xml"/><Relationship Id="rId82" Type="http://schemas.openxmlformats.org/officeDocument/2006/relationships/revisionLog" Target="revisionLog58.xml"/><Relationship Id="rId27" Type="http://schemas.openxmlformats.org/officeDocument/2006/relationships/revisionLog" Target="revisionLog3.xml"/><Relationship Id="rId30" Type="http://schemas.openxmlformats.org/officeDocument/2006/relationships/revisionLog" Target="revisionLog6.xml"/><Relationship Id="rId35" Type="http://schemas.openxmlformats.org/officeDocument/2006/relationships/revisionLog" Target="revisionLog11.xml"/><Relationship Id="rId43" Type="http://schemas.openxmlformats.org/officeDocument/2006/relationships/revisionLog" Target="revisionLog19.xml"/><Relationship Id="rId48" Type="http://schemas.openxmlformats.org/officeDocument/2006/relationships/revisionLog" Target="revisionLog24.xml"/><Relationship Id="rId56" Type="http://schemas.openxmlformats.org/officeDocument/2006/relationships/revisionLog" Target="revisionLog32.xml"/><Relationship Id="rId64" Type="http://schemas.openxmlformats.org/officeDocument/2006/relationships/revisionLog" Target="revisionLog40.xml"/><Relationship Id="rId69" Type="http://schemas.openxmlformats.org/officeDocument/2006/relationships/revisionLog" Target="revisionLog45.xml"/><Relationship Id="rId77" Type="http://schemas.openxmlformats.org/officeDocument/2006/relationships/revisionLog" Target="revisionLog53.xml"/><Relationship Id="rId51" Type="http://schemas.openxmlformats.org/officeDocument/2006/relationships/revisionLog" Target="revisionLog27.xml"/><Relationship Id="rId72" Type="http://schemas.openxmlformats.org/officeDocument/2006/relationships/revisionLog" Target="revisionLog48.xml"/><Relationship Id="rId80" Type="http://schemas.openxmlformats.org/officeDocument/2006/relationships/revisionLog" Target="revisionLog56.xml"/><Relationship Id="rId25" Type="http://schemas.openxmlformats.org/officeDocument/2006/relationships/revisionLog" Target="revisionLog1.xml"/><Relationship Id="rId33" Type="http://schemas.openxmlformats.org/officeDocument/2006/relationships/revisionLog" Target="revisionLog9.xml"/><Relationship Id="rId38" Type="http://schemas.openxmlformats.org/officeDocument/2006/relationships/revisionLog" Target="revisionLog14.xml"/><Relationship Id="rId46" Type="http://schemas.openxmlformats.org/officeDocument/2006/relationships/revisionLog" Target="revisionLog22.xml"/><Relationship Id="rId59" Type="http://schemas.openxmlformats.org/officeDocument/2006/relationships/revisionLog" Target="revisionLog35.xml"/><Relationship Id="rId67" Type="http://schemas.openxmlformats.org/officeDocument/2006/relationships/revisionLog" Target="revisionLog43.xml"/><Relationship Id="rId41" Type="http://schemas.openxmlformats.org/officeDocument/2006/relationships/revisionLog" Target="revisionLog17.xml"/><Relationship Id="rId54" Type="http://schemas.openxmlformats.org/officeDocument/2006/relationships/revisionLog" Target="revisionLog30.xml"/><Relationship Id="rId62" Type="http://schemas.openxmlformats.org/officeDocument/2006/relationships/revisionLog" Target="revisionLog38.xml"/><Relationship Id="rId70" Type="http://schemas.openxmlformats.org/officeDocument/2006/relationships/revisionLog" Target="revisionLog46.xml"/><Relationship Id="rId75" Type="http://schemas.openxmlformats.org/officeDocument/2006/relationships/revisionLog" Target="revisionLog51.xml"/><Relationship Id="rId28" Type="http://schemas.openxmlformats.org/officeDocument/2006/relationships/revisionLog" Target="revisionLog4.xml"/><Relationship Id="rId36" Type="http://schemas.openxmlformats.org/officeDocument/2006/relationships/revisionLog" Target="revisionLog12.xml"/><Relationship Id="rId49" Type="http://schemas.openxmlformats.org/officeDocument/2006/relationships/revisionLog" Target="revisionLog25.xml"/><Relationship Id="rId57" Type="http://schemas.openxmlformats.org/officeDocument/2006/relationships/revisionLog" Target="revisionLog33.xml"/><Relationship Id="rId31" Type="http://schemas.openxmlformats.org/officeDocument/2006/relationships/revisionLog" Target="revisionLog7.xml"/><Relationship Id="rId44" Type="http://schemas.openxmlformats.org/officeDocument/2006/relationships/revisionLog" Target="revisionLog20.xml"/><Relationship Id="rId52" Type="http://schemas.openxmlformats.org/officeDocument/2006/relationships/revisionLog" Target="revisionLog28.xml"/><Relationship Id="rId60" Type="http://schemas.openxmlformats.org/officeDocument/2006/relationships/revisionLog" Target="revisionLog36.xml"/><Relationship Id="rId65" Type="http://schemas.openxmlformats.org/officeDocument/2006/relationships/revisionLog" Target="revisionLog41.xml"/><Relationship Id="rId73" Type="http://schemas.openxmlformats.org/officeDocument/2006/relationships/revisionLog" Target="revisionLog49.xml"/><Relationship Id="rId78" Type="http://schemas.openxmlformats.org/officeDocument/2006/relationships/revisionLog" Target="revisionLog54.xml"/><Relationship Id="rId81" Type="http://schemas.openxmlformats.org/officeDocument/2006/relationships/revisionLog" Target="revisionLog5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2D03241-40DC-4BA6-A43C-475A83B643BF}" diskRevisions="1" revisionId="197" version="82">
  <header guid="{C984AD67-B546-458F-B12E-87D00FB05192}" dateTime="2021-07-07T09:25:04" maxSheetId="2" userName="Маркова Инесса Владимировна" r:id="rId25" minRId="45" maxRId="49">
    <sheetIdMap count="1">
      <sheetId val="1"/>
    </sheetIdMap>
  </header>
  <header guid="{3604A71D-B5CD-4C81-8E7A-D5B6334F52BB}" dateTime="2021-07-07T09:29:06" maxSheetId="2" userName="Маркова Инесса Владимировна" r:id="rId26" minRId="50" maxRId="51">
    <sheetIdMap count="1">
      <sheetId val="1"/>
    </sheetIdMap>
  </header>
  <header guid="{16AFFB43-C847-401B-9890-773C9E8E955F}" dateTime="2021-07-07T09:29:44" maxSheetId="2" userName="Маркова Инесса Владимировна" r:id="rId27" minRId="52">
    <sheetIdMap count="1">
      <sheetId val="1"/>
    </sheetIdMap>
  </header>
  <header guid="{5172A653-036B-4A28-8FF0-EE02342E1475}" dateTime="2021-07-07T13:35:48" maxSheetId="2" userName="Маркова Инесса Владимировна" r:id="rId28" minRId="53" maxRId="56">
    <sheetIdMap count="1">
      <sheetId val="1"/>
    </sheetIdMap>
  </header>
  <header guid="{E0158048-884A-4FE7-A7AA-83567302BFF6}" dateTime="2021-07-08T15:45:59" maxSheetId="2" userName="Рогожина Ольга Сергеевна" r:id="rId29" minRId="57">
    <sheetIdMap count="1">
      <sheetId val="1"/>
    </sheetIdMap>
  </header>
  <header guid="{AC83963F-ED10-40F5-BEFF-7FA7425DAA2E}" dateTime="2021-07-08T17:16:39" maxSheetId="2" userName="Рогожина Ольга Сергеевна" r:id="rId30" minRId="58">
    <sheetIdMap count="1">
      <sheetId val="1"/>
    </sheetIdMap>
  </header>
  <header guid="{D01DD6E5-EDA7-4922-9CDF-A382D1BF1E31}" dateTime="2021-07-08T17:17:29" maxSheetId="2" userName="Рогожина Ольга Сергеевна" r:id="rId31" minRId="60">
    <sheetIdMap count="1">
      <sheetId val="1"/>
    </sheetIdMap>
  </header>
  <header guid="{71A61CE6-F1E7-475A-97A9-B25D4DC408DE}" dateTime="2021-07-08T17:17:41" maxSheetId="2" userName="Рогожина Ольга Сергеевна" r:id="rId32">
    <sheetIdMap count="1">
      <sheetId val="1"/>
    </sheetIdMap>
  </header>
  <header guid="{90AEDB77-F3EC-4AE8-9D39-E9FEC72DEC0C}" dateTime="2021-07-08T17:18:37" maxSheetId="2" userName="Рогожина Ольга Сергеевна" r:id="rId33">
    <sheetIdMap count="1">
      <sheetId val="1"/>
    </sheetIdMap>
  </header>
  <header guid="{CA418BF9-D40C-445C-A435-682773954FB1}" dateTime="2021-07-09T11:17:47" maxSheetId="2" userName="Маганёва Екатерина Николаевна" r:id="rId34">
    <sheetIdMap count="1">
      <sheetId val="1"/>
    </sheetIdMap>
  </header>
  <header guid="{638E694A-A72C-47A1-BBED-8D5DBFC92E5C}" dateTime="2021-07-09T11:23:15" maxSheetId="2" userName="Рогожина Ольга Сергеевна" r:id="rId35" minRId="62" maxRId="64">
    <sheetIdMap count="1">
      <sheetId val="1"/>
    </sheetIdMap>
  </header>
  <header guid="{546F5781-BC8D-4D75-A52A-26CA7D5A5B0F}" dateTime="2021-07-09T11:23:20" maxSheetId="2" userName="Рогожина Ольга Сергеевна" r:id="rId36">
    <sheetIdMap count="1">
      <sheetId val="1"/>
    </sheetIdMap>
  </header>
  <header guid="{8A049F18-0510-482A-8599-5B36F1AC2F3D}" dateTime="2021-07-09T11:33:30" maxSheetId="2" userName="Рогожина Ольга Сергеевна" r:id="rId37" minRId="65">
    <sheetIdMap count="1">
      <sheetId val="1"/>
    </sheetIdMap>
  </header>
  <header guid="{45BF719C-3DA0-4EE1-B5AE-BE51D0F92E9C}" dateTime="2021-07-09T11:56:51" maxSheetId="2" userName="Маркова Инесса Владимировна" r:id="rId38" minRId="67">
    <sheetIdMap count="1">
      <sheetId val="1"/>
    </sheetIdMap>
  </header>
  <header guid="{35D34F11-735B-4684-B3DE-6FD0F7AA0ED0}" dateTime="2021-07-09T12:28:45" maxSheetId="2" userName="Рогожина Ольга Сергеевна" r:id="rId39" minRId="69">
    <sheetIdMap count="1">
      <sheetId val="1"/>
    </sheetIdMap>
  </header>
  <header guid="{9A2FAFD2-3E13-4A93-B3C3-8DF9403321ED}" dateTime="2021-07-09T12:33:27" maxSheetId="2" userName="Рогожина Ольга Сергеевна" r:id="rId40" minRId="71">
    <sheetIdMap count="1">
      <sheetId val="1"/>
    </sheetIdMap>
  </header>
  <header guid="{FB495EE1-51D8-40DE-B4B3-FA6509BDF2AB}" dateTime="2021-07-09T12:38:19" maxSheetId="2" userName="Рогожина Ольга Сергеевна" r:id="rId41" minRId="73">
    <sheetIdMap count="1">
      <sheetId val="1"/>
    </sheetIdMap>
  </header>
  <header guid="{1802E1F7-4513-42DD-B709-8DCD1B9AF09C}" dateTime="2021-07-09T12:41:34" maxSheetId="2" userName="Рогожина Ольга Сергеевна" r:id="rId42" minRId="75" maxRId="76">
    <sheetIdMap count="1">
      <sheetId val="1"/>
    </sheetIdMap>
  </header>
  <header guid="{738E06BA-0280-42F4-BD68-FDE42DB31D06}" dateTime="2021-07-09T12:43:35" maxSheetId="2" userName="Рогожина Ольга Сергеевна" r:id="rId43">
    <sheetIdMap count="1">
      <sheetId val="1"/>
    </sheetIdMap>
  </header>
  <header guid="{8EBEE40C-55BE-4E41-9498-8C9AE33C7DBE}" dateTime="2021-07-09T13:21:50" maxSheetId="2" userName="Маркова Инесса Владимировна" r:id="rId44" minRId="78">
    <sheetIdMap count="1">
      <sheetId val="1"/>
    </sheetIdMap>
  </header>
  <header guid="{0BB89A90-4A51-4B23-9085-5FBDCCEE4CD4}" dateTime="2021-07-09T13:29:59" maxSheetId="2" userName="Маркова Инесса Владимировна" r:id="rId45" minRId="79">
    <sheetIdMap count="1">
      <sheetId val="1"/>
    </sheetIdMap>
  </header>
  <header guid="{7D07A2E0-21CC-4B7D-B419-0AD81489CF2E}" dateTime="2021-07-09T14:10:34" maxSheetId="2" userName="Щипило Любовь Борисовна" r:id="rId46">
    <sheetIdMap count="1">
      <sheetId val="1"/>
    </sheetIdMap>
  </header>
  <header guid="{1F997DDD-8606-4610-A3FB-4EAC0E7F032C}" dateTime="2021-07-09T14:32:43" maxSheetId="2" userName="Рудакова Ирина Ивановна" r:id="rId47" minRId="81">
    <sheetIdMap count="1">
      <sheetId val="1"/>
    </sheetIdMap>
  </header>
  <header guid="{9E5AFFB1-412A-4FF9-9CDC-AAEA620408DD}" dateTime="2021-07-09T14:33:14" maxSheetId="2" userName="Рудакова Ирина Ивановна" r:id="rId48">
    <sheetIdMap count="1">
      <sheetId val="1"/>
    </sheetIdMap>
  </header>
  <header guid="{A1A86846-AE0B-4D3B-8A28-D58E07D41C5D}" dateTime="2021-07-09T14:40:41" maxSheetId="2" userName="Рудакова Ирина Ивановна" r:id="rId49">
    <sheetIdMap count="1">
      <sheetId val="1"/>
    </sheetIdMap>
  </header>
  <header guid="{DC517972-17E1-4F02-9876-D479A46E6F8F}" dateTime="2021-07-09T14:42:18" maxSheetId="2" userName="Рудакова Ирина Ивановна" r:id="rId50">
    <sheetIdMap count="1">
      <sheetId val="1"/>
    </sheetIdMap>
  </header>
  <header guid="{0F7776D3-9D0C-48A7-B351-E39E0FC1EE85}" dateTime="2021-07-09T16:28:19" maxSheetId="2" userName="Рудакова Ирина Ивановна" r:id="rId51" minRId="94" maxRId="96">
    <sheetIdMap count="1">
      <sheetId val="1"/>
    </sheetIdMap>
  </header>
  <header guid="{0F2BE6FC-9CC2-4FF9-9EB8-FDF0C6D524DC}" dateTime="2021-07-09T16:48:25" maxSheetId="2" userName="Рудакова Ирина Ивановна" r:id="rId52" minRId="100" maxRId="106">
    <sheetIdMap count="1">
      <sheetId val="1"/>
    </sheetIdMap>
  </header>
  <header guid="{8E9BD981-7199-4EB1-B5EB-338D9AFF250D}" dateTime="2021-07-09T16:50:34" maxSheetId="2" userName="Рудакова Ирина Ивановна" r:id="rId53" minRId="110" maxRId="111">
    <sheetIdMap count="1">
      <sheetId val="1"/>
    </sheetIdMap>
  </header>
  <header guid="{C24967F2-7E6B-400E-AF53-57398E4345DB}" dateTime="2021-07-09T16:50:42" maxSheetId="2" userName="Рудакова Ирина Ивановна" r:id="rId54">
    <sheetIdMap count="1">
      <sheetId val="1"/>
    </sheetIdMap>
  </header>
  <header guid="{32B9F7A6-A019-4A64-85BA-3B0932FE34A3}" dateTime="2021-07-09T16:51:34" maxSheetId="2" userName="Рудакова Ирина Ивановна" r:id="rId55" minRId="112" maxRId="115">
    <sheetIdMap count="1">
      <sheetId val="1"/>
    </sheetIdMap>
  </header>
  <header guid="{FFBF130C-0E53-4129-9F1B-35EEC9C2B2CE}" dateTime="2021-07-09T16:58:13" maxSheetId="2" userName="Рудакова Ирина Ивановна" r:id="rId56" minRId="116" maxRId="121">
    <sheetIdMap count="1">
      <sheetId val="1"/>
    </sheetIdMap>
  </header>
  <header guid="{D779A363-57F2-4119-98C5-FE37314A7A19}" dateTime="2021-07-09T17:04:06" maxSheetId="2" userName="Рудакова Ирина Ивановна" r:id="rId57" minRId="122" maxRId="125">
    <sheetIdMap count="1">
      <sheetId val="1"/>
    </sheetIdMap>
  </header>
  <header guid="{C363D36D-443E-4DC1-8EA1-D2C7A097184D}" dateTime="2021-07-09T17:07:22" maxSheetId="2" userName="Рудакова Ирина Ивановна" r:id="rId58" minRId="129">
    <sheetIdMap count="1">
      <sheetId val="1"/>
    </sheetIdMap>
  </header>
  <header guid="{73858ED6-1D28-477D-BD1E-B2C3D03121AC}" dateTime="2021-07-09T17:15:42" maxSheetId="2" userName="Рудакова Ирина Ивановна" r:id="rId59">
    <sheetIdMap count="1">
      <sheetId val="1"/>
    </sheetIdMap>
  </header>
  <header guid="{EDC63946-4F16-465E-B9B9-0483127CD6DC}" dateTime="2021-07-12T09:24:07" maxSheetId="2" userName="Рудакова Ирина Ивановна" r:id="rId60" minRId="133">
    <sheetIdMap count="1">
      <sheetId val="1"/>
    </sheetIdMap>
  </header>
  <header guid="{3F419475-5AB5-4E07-9D25-CC02912A5696}" dateTime="2021-07-12T09:34:29" maxSheetId="2" userName="Рудакова Ирина Ивановна" r:id="rId61" minRId="137">
    <sheetIdMap count="1">
      <sheetId val="1"/>
    </sheetIdMap>
  </header>
  <header guid="{2FD27147-70C2-4BA3-9CFE-10622D709B61}" dateTime="2021-07-12T09:37:50" maxSheetId="2" userName="Рудакова Ирина Ивановна" r:id="rId62" minRId="138">
    <sheetIdMap count="1">
      <sheetId val="1"/>
    </sheetIdMap>
  </header>
  <header guid="{26FC8B43-C7F4-48A1-A767-31B4F4C46FE0}" dateTime="2021-07-12T09:38:52" maxSheetId="2" userName="Рудакова Ирина Ивановна" r:id="rId63" minRId="142">
    <sheetIdMap count="1">
      <sheetId val="1"/>
    </sheetIdMap>
  </header>
  <header guid="{2D37657C-E886-421A-8BB5-BF4659DE7A09}" dateTime="2021-07-12T09:48:11" maxSheetId="2" userName="Рудакова Ирина Ивановна" r:id="rId64" minRId="143" maxRId="144">
    <sheetIdMap count="1">
      <sheetId val="1"/>
    </sheetIdMap>
  </header>
  <header guid="{102157E3-6B59-404E-9EA7-D8DE25E1D091}" dateTime="2021-07-12T09:50:21" maxSheetId="2" userName="Рудакова Ирина Ивановна" r:id="rId65" minRId="145" maxRId="146">
    <sheetIdMap count="1">
      <sheetId val="1"/>
    </sheetIdMap>
  </header>
  <header guid="{289F9FFA-F3C4-4EAE-8D1A-B19F76386999}" dateTime="2021-07-12T10:46:40" maxSheetId="2" userName="Рудакова Ирина Ивановна" r:id="rId66" minRId="150">
    <sheetIdMap count="1">
      <sheetId val="1"/>
    </sheetIdMap>
  </header>
  <header guid="{266A4C1F-B423-4C5F-8EA4-CC2EA819DBC0}" dateTime="2021-07-12T11:32:26" maxSheetId="2" userName="Маркова Инесса Владимировна" r:id="rId67">
    <sheetIdMap count="1">
      <sheetId val="1"/>
    </sheetIdMap>
  </header>
  <header guid="{AA6CF59F-744D-415E-98F3-9ED9E38D4F72}" dateTime="2021-07-12T11:33:45" maxSheetId="2" userName="Маркова Инесса Владимировна" r:id="rId68" minRId="155">
    <sheetIdMap count="1">
      <sheetId val="1"/>
    </sheetIdMap>
  </header>
  <header guid="{E268C9B3-AD12-4FBF-98CA-5CAB4F4DECF5}" dateTime="2021-07-13T13:15:16" maxSheetId="2" userName="Маркова Инесса Владимировна" r:id="rId69" minRId="156">
    <sheetIdMap count="1">
      <sheetId val="1"/>
    </sheetIdMap>
  </header>
  <header guid="{EC9E697F-24E9-4B8D-BB05-0FAC47084E71}" dateTime="2021-07-13T14:04:03" maxSheetId="2" userName="Рогожина Ольга Сергеевна" r:id="rId70">
    <sheetIdMap count="1">
      <sheetId val="1"/>
    </sheetIdMap>
  </header>
  <header guid="{E31D0B6B-19FB-4DD3-AAA4-7DBC45843384}" dateTime="2021-07-13T14:11:47" maxSheetId="2" userName="Рогожина Ольга Сергеевна" r:id="rId71">
    <sheetIdMap count="1">
      <sheetId val="1"/>
    </sheetIdMap>
  </header>
  <header guid="{643905C5-D313-444A-82E9-25E941F7B200}" dateTime="2021-07-13T14:14:05" maxSheetId="2" userName="Рогожина Ольга Сергеевна" r:id="rId72">
    <sheetIdMap count="1">
      <sheetId val="1"/>
    </sheetIdMap>
  </header>
  <header guid="{9BA67832-0D8E-49B1-B52B-A49B630637D7}" dateTime="2021-07-13T14:15:32" maxSheetId="2" userName="Рогожина Ольга Сергеевна" r:id="rId73" minRId="162">
    <sheetIdMap count="1">
      <sheetId val="1"/>
    </sheetIdMap>
  </header>
  <header guid="{935F000A-3D76-4433-8D62-6CCD8E4437E8}" dateTime="2021-07-14T09:21:06" maxSheetId="2" userName="Рудакова Ирина Ивановна" r:id="rId74" minRId="165" maxRId="167">
    <sheetIdMap count="1">
      <sheetId val="1"/>
    </sheetIdMap>
  </header>
  <header guid="{E663422A-5F4D-4DB2-AE68-D745150D7F62}" dateTime="2021-07-14T10:32:53" maxSheetId="2" userName="Рогожина Ольга Сергеевна" r:id="rId75" minRId="171">
    <sheetIdMap count="1">
      <sheetId val="1"/>
    </sheetIdMap>
  </header>
  <header guid="{7D4EFCF6-C761-49D0-94E6-F4664C3ADD66}" dateTime="2021-07-14T11:39:07" maxSheetId="2" userName="Капустина Татьяна Александровна" r:id="rId76" minRId="174">
    <sheetIdMap count="1">
      <sheetId val="1"/>
    </sheetIdMap>
  </header>
  <header guid="{B1FCDC55-FA9F-4340-BE14-4F7713D354D1}" dateTime="2021-07-14T12:36:17" maxSheetId="2" userName="Недорезова Ирина Юрьевна" r:id="rId77" minRId="178" maxRId="183">
    <sheetIdMap count="1">
      <sheetId val="1"/>
    </sheetIdMap>
  </header>
  <header guid="{832CD4C0-D917-4277-A1E7-281E9D86BE09}" dateTime="2021-07-14T12:52:24" maxSheetId="2" userName="Недорезова Ирина Юрьевна" r:id="rId78" minRId="187">
    <sheetIdMap count="1">
      <sheetId val="1"/>
    </sheetIdMap>
  </header>
  <header guid="{953BA9F5-44CD-4408-A7A0-C5AB828C415E}" dateTime="2021-07-14T14:49:45" maxSheetId="2" userName="Маркова Инесса Владимировна" r:id="rId79">
    <sheetIdMap count="1">
      <sheetId val="1"/>
    </sheetIdMap>
  </header>
  <header guid="{E08AF5B8-877F-4E62-BF46-6A45602FBA7E}" dateTime="2021-07-14T14:53:42" maxSheetId="2" userName="Недорезова Ирина Юрьевна" r:id="rId80">
    <sheetIdMap count="1">
      <sheetId val="1"/>
    </sheetIdMap>
  </header>
  <header guid="{47BC953D-5CF5-4938-B13D-385117E4825E}" dateTime="2021-07-14T14:59:17" maxSheetId="2" userName="Маркова Инесса Владимировна" r:id="rId81" minRId="192">
    <sheetIdMap count="1">
      <sheetId val="1"/>
    </sheetIdMap>
  </header>
  <header guid="{42D03241-40DC-4BA6-A43C-475A83B643BF}" dateTime="2021-07-14T15:49:05" maxSheetId="2" userName="Недорезова Ирина Юрьевна" r:id="rId82" minRId="193" maxRId="194">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 sId="1" numFmtId="4">
    <oc r="I27">
      <v>112.4</v>
    </oc>
    <nc r="I27"/>
  </rcc>
  <rcc rId="46" sId="1" numFmtId="4">
    <oc r="I28">
      <v>31028</v>
    </oc>
    <nc r="I28"/>
  </rcc>
  <rcc rId="47" sId="1" numFmtId="4">
    <oc r="I29">
      <v>3188.74</v>
    </oc>
    <nc r="I29"/>
  </rcc>
  <rcc rId="48" sId="1" numFmtId="4">
    <oc r="I30">
      <v>253.4</v>
    </oc>
    <nc r="I30"/>
  </rcc>
  <rcc rId="49" sId="1" numFmtId="4">
    <oc r="I31">
      <v>473.2</v>
    </oc>
    <nc r="I31"/>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37:K37" start="0" length="2147483647">
    <dxf>
      <font>
        <color auto="1"/>
      </font>
    </dxf>
  </rfmt>
  <rcv guid="{CDB9FB39-7A56-4EF9-890C-174F2763AD52}" action="delete"/>
  <rdn rId="0" localSheetId="1" customView="1" name="Z_CDB9FB39_7A56_4EF9_890C_174F2763AD52_.wvu.PrintArea" hidden="1" oldHidden="1">
    <formula>'последний вариант'!$A$1:$K$47</formula>
    <oldFormula>'последний вариант'!$A$1:$K$47</oldFormula>
  </rdn>
  <rcv guid="{CDB9FB39-7A56-4EF9-890C-174F2763AD52}"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 sId="1">
    <oc r="I36">
      <v>0</v>
    </oc>
    <nc r="I36">
      <f>110.09</f>
    </nc>
  </rcc>
  <rcc rId="63" sId="1">
    <oc r="J36">
      <v>3</v>
    </oc>
    <nc r="J36">
      <f>2+1</f>
    </nc>
  </rcc>
  <rcc rId="64" sId="1">
    <oc r="K36" t="inlineStr">
      <is>
        <t>Муниципальными учреждениями города заключено 3 энергосервисных договора (контракта), в последующих пеериодах текущего года планируется заключение еще  1 договора.
Полученный  бюджетный эффект будет оценен по итогам 2021 года.</t>
      </is>
    </oc>
    <nc r="K36" t="inlineStr">
      <is>
        <r>
          <rPr>
            <sz val="14"/>
            <color theme="1"/>
            <rFont val="Times New Roman"/>
            <family val="1"/>
            <charset val="204"/>
          </rPr>
          <t>Муниципальными учреждениями города заключено 3 энергосервисных договора (контракта), в последующих периодах текущего года планируется заключение еще  1 договора.</t>
        </r>
        <r>
          <rPr>
            <sz val="14"/>
            <color rgb="FFFF0000"/>
            <rFont val="Times New Roman"/>
            <family val="1"/>
            <charset val="204"/>
          </rPr>
          <t xml:space="preserve">
Полученный  бюджетный эффект будет оценен по итогам 2021 года.</t>
        </r>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36" start="0" length="2147483647">
    <dxf>
      <font>
        <color theme="1"/>
      </font>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 sId="1" numFmtId="4">
    <oc r="I35">
      <v>0</v>
    </oc>
    <nc r="I35">
      <v>1274.0999999999999</v>
    </nc>
  </rcc>
  <rfmt sheetId="1" sqref="I35:J35" start="0" length="2147483647">
    <dxf>
      <font>
        <color theme="1"/>
      </font>
    </dxf>
  </rfmt>
  <rfmt sheetId="1" sqref="J35">
    <dxf>
      <fill>
        <patternFill patternType="solid">
          <bgColor rgb="FFFFFF00"/>
        </patternFill>
      </fill>
    </dxf>
  </rfmt>
  <rcv guid="{353CCF9C-00F7-49C6-8E4D-D582B2AC8B80}" action="delete"/>
  <rdn rId="0" localSheetId="1" customView="1" name="Z_353CCF9C_00F7_49C6_8E4D_D582B2AC8B80_.wvu.PrintArea" hidden="1" oldHidden="1">
    <formula>'последний вариант'!$A$1:$K$47</formula>
    <oldFormula>'последний вариант'!$A$1:$K$47</oldFormula>
  </rdn>
  <rcv guid="{353CCF9C-00F7-49C6-8E4D-D582B2AC8B80}"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 sId="1">
    <oc r="K20" t="inlineStr">
      <is>
        <t>Ответственным исполнителем в рамках реализации подпрограммы «Развитие малого и среднего предпринимательства» муниципальной программы «Создание условий для развития муниципальной политики в отдельных секторах экономики города Сургута на 2016 – 2030 годы» в 1 квартале 2021 года проведена серия  вебинаров по вопросу получения статуса "Социальное предприятие".
Кроме того, осуществляется еженедельное консультирование и информирование субъектов МСП о формах поддержки. Так, по состоянию на 01.04.2021:
 -проведено 130 консультаций для предпринимателей;
 -проведена работа по популяризации образа самозанятого (соответствующая информация размещается в городском общественном транспорте, на остановочных павильонах).
Показатель оценивается по итогам года</t>
      </is>
    </oc>
    <nc r="K20" t="inlineStr">
      <is>
        <t>В рамках реализации основного мероприятия муниципальной программы
«Развитие малого и среднего предпринимательства в городе Сургуте на период до 2030 года» (далее – муниципальная программа) «Популяризация
предпринимательства» осуществляется еженедельное консультирование и информирование о формах поддержки. Так, за 1 полугодие 2020 года информационно- консультационная поддержка оказана более чем 370 субъектам малого и среднего предпринимательства. Также принято участие в серии вебинаров по вопросу получения статуса «Социальное предприятие», проведенных Депэкономики ХМАО-Югры Югры и Фондом поддержки предпринимательства Югры «Мой бизнес».
На постоянной основе проводится информационная работа по популяризации образа самозанятого – соответствующая информация размещается в городском
общественном транспорте, на остановочных павильонах.
 в газете «Сургутские ведомости» опубликованы соответствующие информационные статьи.
В 2021 году с учетом мнения предпринимательского сообщества, а также членов координационного совета по развитию малого и среднего предпринимательства при Администрации города было принято решение о сохранении установленного перечня направлений финансовой поддержки, а также дополнении его новыми направлениями с учетом изменений в законодательстве (поддержка самозанятых граждан, субъектов креативных индустрий).
С 15.06.2021 по 15.07.2021 осуществляется прием заявок на предоставление субсидий субъектам малого и среднего предпринимательства, осуществляющим социально значимые (приоритетные) виды деятельности.
Также проведен анализ деятельности получателей субсидий 2019 года, по итогам которого установлено, что оборот субъектов МСП – получателей поддержки увеличился на 17 %. Получателями субсидий создано 87 новых рабочих мест, а сумма налоговых поступлений в бюджет города более чем в 2,5 раза превысила сумму средств местного бюджета, направленную на оказание финансовой поддержки.
Показатель оценивается по итогам года</t>
      </is>
    </nc>
  </rcc>
  <rcv guid="{A745643F-D1E0-48E0-8F50-AB8E28F37E8F}" action="delete"/>
  <rdn rId="0" localSheetId="1" customView="1" name="Z_A745643F_D1E0_48E0_8F50_AB8E28F37E8F_.wvu.PrintArea" hidden="1" oldHidden="1">
    <formula>'последний вариант'!$A$1:$K$47</formula>
    <oldFormula>'последний вариант'!$A$1:$K$47</oldFormula>
  </rdn>
  <rcv guid="{A745643F-D1E0-48E0-8F50-AB8E28F37E8F}"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36" start="0" length="2147483647">
    <dxf>
      <font>
        <color theme="1"/>
      </font>
    </dxf>
  </rfmt>
  <rcc rId="69" sId="1">
    <oc r="K36" t="inlineStr">
      <is>
        <r>
          <rPr>
            <sz val="14"/>
            <color theme="1"/>
            <rFont val="Times New Roman"/>
            <family val="1"/>
            <charset val="204"/>
          </rPr>
          <t>Муниципальными учреждениями города заключено 3 энергосервисных договора (контракта), в последующих периодах текущего года планируется заключение еще  1 договора.</t>
        </r>
        <r>
          <rPr>
            <sz val="14"/>
            <color rgb="FFFF0000"/>
            <rFont val="Times New Roman"/>
            <family val="1"/>
            <charset val="204"/>
          </rPr>
          <t xml:space="preserve">
Полученный  бюджетный эффект будет оценен по итогам 2021 года.</t>
        </r>
      </is>
    </oc>
    <nc r="K36" t="inlineStr">
      <is>
        <r>
          <rPr>
            <sz val="14"/>
            <color theme="1"/>
            <rFont val="Times New Roman"/>
            <family val="1"/>
            <charset val="204"/>
          </rPr>
          <t>Муниципальными учреждениями города заключено 3 энергосервисных договора (контракта), в последующих периодах текущего года планируется заключение еще  1 договора.</t>
        </r>
        <r>
          <rPr>
            <sz val="14"/>
            <color rgb="FFFF0000"/>
            <rFont val="Times New Roman"/>
            <family val="1"/>
            <charset val="204"/>
          </rPr>
          <t xml:space="preserve">
</t>
        </r>
      </is>
    </nc>
  </rcc>
  <rcv guid="{353CCF9C-00F7-49C6-8E4D-D582B2AC8B80}" action="delete"/>
  <rdn rId="0" localSheetId="1" customView="1" name="Z_353CCF9C_00F7_49C6_8E4D_D582B2AC8B80_.wvu.PrintArea" hidden="1" oldHidden="1">
    <formula>'последний вариант'!$A$1:$K$47</formula>
    <oldFormula>'последний вариант'!$A$1:$K$47</oldFormula>
  </rdn>
  <rcv guid="{353CCF9C-00F7-49C6-8E4D-D582B2AC8B80}"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 sId="1">
    <oc r="K34" t="inlineStr">
      <is>
        <t>Сумма экономии, сложившейся  по результатам проведения конкурсных процедур:
 - в размере 66 565 346,37 руб. используется для финансового обеспечения безотлагательных расходов на основании решения Бюджетной комиссии при Главе города;
 - в размере 13 066 433,77 руб. будет рассмотрена по направлениям использования на ближайшем заседании Бюджетной комиссии при Главе города.</t>
      </is>
    </oc>
    <nc r="K34" t="inlineStr">
      <is>
        <t>Сумма экономии, сложившейся  по результатам проведения конкурсных процедур:
 - в размере 66 565 346,37 руб. используется для финансового обеспечения безотлагательных расходов на основании решения Бюджетной комиссии при Главе города;
 - в размере 20 620 118,46 руб. будет рассмотрена по направлениям использования на ближайшем заседании Бюджетной комиссии при Главе города.</t>
      </is>
    </nc>
  </rcc>
  <rcv guid="{353CCF9C-00F7-49C6-8E4D-D582B2AC8B80}" action="delete"/>
  <rdn rId="0" localSheetId="1" customView="1" name="Z_353CCF9C_00F7_49C6_8E4D_D582B2AC8B80_.wvu.PrintArea" hidden="1" oldHidden="1">
    <formula>'последний вариант'!$A$1:$K$47</formula>
    <oldFormula>'последний вариант'!$A$1:$K$47</oldFormula>
  </rdn>
  <rcv guid="{353CCF9C-00F7-49C6-8E4D-D582B2AC8B80}"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 sId="1" numFmtId="4">
    <oc r="J34" t="inlineStr">
      <is>
        <t xml:space="preserve"> -</t>
      </is>
    </oc>
    <nc r="J34">
      <v>1.35</v>
    </nc>
  </rcc>
  <rfmt sheetId="1" sqref="J34">
    <dxf>
      <numFmt numFmtId="165" formatCode="#,##0.0"/>
    </dxf>
  </rfmt>
  <rfmt sheetId="1" sqref="J34">
    <dxf>
      <fill>
        <patternFill>
          <bgColor theme="0"/>
        </patternFill>
      </fill>
    </dxf>
  </rfmt>
  <rcv guid="{353CCF9C-00F7-49C6-8E4D-D582B2AC8B80}" action="delete"/>
  <rdn rId="0" localSheetId="1" customView="1" name="Z_353CCF9C_00F7_49C6_8E4D_D582B2AC8B80_.wvu.PrintArea" hidden="1" oldHidden="1">
    <formula>'последний вариант'!$A$1:$K$47</formula>
    <oldFormula>'последний вариант'!$A$1:$K$47</oldFormula>
  </rdn>
  <rcv guid="{353CCF9C-00F7-49C6-8E4D-D582B2AC8B80}"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 sId="1">
    <oc r="K35" t="inlineStr">
      <is>
        <t>В соответствии с муниципальными правовыми актами реорганизация муниципальных учреждений запланирована:
 - до 01.04.2021 согласно распоряжению Адинистрации города от 16.12.2020 № 2054 «О реорганизации муниципального бюджетного дошкольного образовательного учреждения детского сада № 18 «Мишутка» в форме присоединения к нему муниципального бюджетного дошкольного образовательного учреждения детского сада № 21 «Светлячок». Бюджетный эффкет будет получен по итогам 2 квартала текущего года;
 - до  08.06.2021   согласно распоряжению  Администрации города от 22.12.2020 № 2113 «О реорганизации муниципального бюджетного общеобразовательного учреждения гимназии имени Ф.К. Салманова  в форме выделения из него муниципального бюджетного дошкольного образовательного учреждения детского сада № 10 с одновременным присоединением к муниципальному бюджетному дошкольному образовательному учреждению детскому саду № 33 «Аленький цветочек». Бюджетный эффект будет получен по итогам 3 квартала текущего года.</t>
      </is>
    </oc>
    <nc r="K35" t="inlineStr">
      <is>
        <t xml:space="preserve">В соответствии с муниципальными правовыми актами реорганизованы муниципальные учреждения согласно следующим распорядениям Адинистрации города:
 -  от 16.12.2020 № 2054 «О реорганизации муниципального бюджетного дошкольного образовательного учреждения детского сада № 18 «Мишутка» в форме присоединения к нему муниципального бюджетного дошкольного образовательного учреждения детского сада № 21 «Светлячок». Бюджетный эффкет будет получен по итогам 2 квартала текущего года;
 - от 22.12.2020 № 2113 «О реорганизации муниципального бюджетного общеобразовательного учреждения гимназии имени Ф.К. Салманова  в форме выделения из него муниципального бюджетного дошкольного образовательного учреждения детского сада № 10 с одновременным присоединением к муниципальному бюджетному дошкольному образовательному учреждению детскому саду № 33 «Аленький цветочек». </t>
      </is>
    </nc>
  </rcc>
  <rfmt sheetId="1" sqref="K35" start="0" length="2147483647">
    <dxf>
      <font>
        <color theme="1"/>
      </font>
    </dxf>
  </rfmt>
  <rcc rId="76" sId="1" numFmtId="4">
    <oc r="J35">
      <v>1</v>
    </oc>
    <nc r="J35">
      <v>2</v>
    </nc>
  </rcc>
  <rfmt sheetId="1" sqref="J35">
    <dxf>
      <fill>
        <patternFill>
          <bgColor theme="0"/>
        </patternFill>
      </fill>
    </dxf>
  </rfmt>
  <rcv guid="{353CCF9C-00F7-49C6-8E4D-D582B2AC8B80}" action="delete"/>
  <rdn rId="0" localSheetId="1" customView="1" name="Z_353CCF9C_00F7_49C6_8E4D_D582B2AC8B80_.wvu.PrintArea" hidden="1" oldHidden="1">
    <formula>'последний вариант'!$A$1:$K$47</formula>
    <oldFormula>'последний вариант'!$A$1:$K$47</oldFormula>
  </rdn>
  <rcv guid="{353CCF9C-00F7-49C6-8E4D-D582B2AC8B80}"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33" start="0" length="0">
    <dxf>
      <numFmt numFmtId="165" formatCode="#,##0.0"/>
      <fill>
        <patternFill>
          <bgColor rgb="FFFFFF00"/>
        </patternFill>
      </fill>
    </dxf>
  </rfmt>
  <rfmt sheetId="1" sqref="I33:J33">
    <dxf>
      <fill>
        <patternFill>
          <bgColor theme="0"/>
        </patternFill>
      </fill>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 sId="1">
    <oc r="K12" t="inlineStr">
      <is>
        <t xml:space="preserve">На время введения ограничительных мероприятий в условиях чрезвычайной ситуации, режима повышеной готовности и (или) при возникновении угрозы распространения заболеваний, предоставляющих опасность для окружающих,  деятельность  комиссии в соответствии с Распоряжением Администрации города от 30.06.2020
№ 937 приостановлена. </t>
      </is>
    </oc>
    <nc r="K12" t="inlineStr">
      <is>
        <t>В 1 полугодии  2021 года проведено 1 заседания комиссии: приглашены 15 налогоплательщиков, имеющих задолженность по налогам, объем погашенной задолженности на отчетную дату составил 1 636,8 тыс. рублей.</t>
      </is>
    </nc>
  </rcc>
  <rcc rId="51" sId="1" numFmtId="4">
    <oc r="I12">
      <v>0</v>
    </oc>
    <nc r="I12">
      <v>1636.8</v>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 sId="1">
    <oc r="K20" t="inlineStr">
      <is>
        <t>В рамках реализации основного мероприятия муниципальной программы
«Развитие малого и среднего предпринимательства в городе Сургуте на период до 2030 года» (далее – муниципальная программа) «Популяризация
предпринимательства» осуществляется еженедельное консультирование и информирование о формах поддержки. Так, за 1 полугодие 2020 года информационно- консультационная поддержка оказана более чем 370 субъектам малого и среднего предпринимательства. Также принято участие в серии вебинаров по вопросу получения статуса «Социальное предприятие», проведенных Депэкономики ХМАО-Югры Югры и Фондом поддержки предпринимательства Югры «Мой бизнес».
На постоянной основе проводится информационная работа по популяризации образа самозанятого – соответствующая информация размещается в городском
общественном транспорте, на остановочных павильонах.
 в газете «Сургутские ведомости» опубликованы соответствующие информационные статьи.
В 2021 году с учетом мнения предпринимательского сообщества, а также членов координационного совета по развитию малого и среднего предпринимательства при Администрации города было принято решение о сохранении установленного перечня направлений финансовой поддержки, а также дополнении его новыми направлениями с учетом изменений в законодательстве (поддержка самозанятых граждан, субъектов креативных индустрий).
С 15.06.2021 по 15.07.2021 осуществляется прием заявок на предоставление субсидий субъектам малого и среднего предпринимательства, осуществляющим социально значимые (приоритетные) виды деятельности.
Также проведен анализ деятельности получателей субсидий 2019 года, по итогам которого установлено, что оборот субъектов МСП – получателей поддержки увеличился на 17 %. Получателями субсидий создано 87 новых рабочих мест, а сумма налоговых поступлений в бюджет города более чем в 2,5 раза превысила сумму средств местного бюджета, направленную на оказание финансовой поддержки.
Показатель оценивается по итогам года</t>
      </is>
    </oc>
    <nc r="K20" t="inlineStr">
      <is>
        <t>В рамках реализации основного мероприятия муниципальной программы «Развитие малого и среднего предпринимательства в городе Сургуте на период до 2030 года» (далее – муниципальная программа) осуществляется еженедельное консультирование и информирование о формах поддержки. Так, за 1 полугодие 2021 года информационно- консультационная поддержка оказана более чем 370 субъектам МСП. 
На постоянной основе проводится информационная работа по популяризации образа самозанятого – соответствующая информация размещается в городском общественном транспорте, на остановочных павильонах, в газете «Сургутские ведомости».
В 2021 году  принято решение о сохранении установленного перечня направлений финансовой поддержки, а также дополнении его новыми направлениями с учетом изменений в законодательстве (поддержка самозанятых граждан, субъектов креативных индустрий).
С 15.06.2021 по 15.07.2021 осуществляется прием заявок на предоставление субсидий субъектамМСП, осуществляющим социально значимые (приоритетные) виды деятельности.
проведен анализ деятельности получателей субсидий 2019 года, по итогам анализа деятельности получателей субсидий 2019 года которого установлено, что оборот субъектов МСП – получателей поддержки увеличился на 17 %. Получателями субсидий создано 87 новых рабочих мест, а сумма налоговых поступлений в бюджет города более чем в 2,5 раза превысила сумму средств местного бюджета, направленную на оказание финансовой поддержки.
Показатель оценивается по итогам года</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20" start="0" length="2147483647">
    <dxf>
      <font>
        <sz val="12"/>
      </font>
    </dxf>
  </rfmt>
  <rfmt sheetId="1" sqref="K20" start="0" length="2147483647">
    <dxf>
      <font>
        <sz val="13"/>
      </font>
    </dxf>
  </rfmt>
  <rcc rId="79" sId="1">
    <oc r="K20" t="inlineStr">
      <is>
        <t>В рамках реализации основного мероприятия муниципальной программы «Развитие малого и среднего предпринимательства в городе Сургуте на период до 2030 года» (далее – муниципальная программа) осуществляется еженедельное консультирование и информирование о формах поддержки. Так, за 1 полугодие 2021 года информационно- консультационная поддержка оказана более чем 370 субъектам МСП. 
На постоянной основе проводится информационная работа по популяризации образа самозанятого – соответствующая информация размещается в городском общественном транспорте, на остановочных павильонах, в газете «Сургутские ведомости».
В 2021 году  принято решение о сохранении установленного перечня направлений финансовой поддержки, а также дополнении его новыми направлениями с учетом изменений в законодательстве (поддержка самозанятых граждан, субъектов креативных индустрий).
С 15.06.2021 по 15.07.2021 осуществляется прием заявок на предоставление субсидий субъектамМСП, осуществляющим социально значимые (приоритетные) виды деятельности.
проведен анализ деятельности получателей субсидий 2019 года, по итогам анализа деятельности получателей субсидий 2019 года которого установлено, что оборот субъектов МСП – получателей поддержки увеличился на 17 %. Получателями субсидий создано 87 новых рабочих мест, а сумма налоговых поступлений в бюджет города более чем в 2,5 раза превысила сумму средств местного бюджета, направленную на оказание финансовой поддержки.
Показатель оценивается по итогам года</t>
      </is>
    </oc>
    <nc r="K20" t="inlineStr">
      <is>
        <t>В рамках реализации основного мероприятия муниципальной программы «Развитие малого и среднего предпринимательства в городе Сургуте на период до 2030 года» (далее – муниципальная программа) осуществляется еженедельное консультирование и информирование о формах поддержки. Так, за 1 полугодие 2021 года информационно- консультационная поддержка оказана более чем 370 субъектам МСП. 
На постоянной основе проводится информационная работа по популяризации образа самозанятого – соответствующая информация размещается в городском общественном транспорте, на остановочных павильонах, в газете «Сургутские ведомости».
В 2021 году  принято решение о сохранении установленного перечня направлений финансовой поддержки, а также дополнении его новыми направлениями с учетом изменений в законодательстве (поддержка самозанятых граждан, субъектов креативных индустрий).
С 15.06.2021 по 15.07.2021 осуществляется прием заявок на предоставление субсидий субъектамМСП, осуществляющим социально значимые (приоритетные) виды деятельности.
Показатель оценивается по итогам года</t>
      </is>
    </nc>
  </rcc>
  <rfmt sheetId="1" sqref="K20">
    <dxf>
      <fill>
        <patternFill patternType="none">
          <bgColor auto="1"/>
        </patternFill>
      </fill>
    </dxf>
  </rfmt>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40:K42" start="0" length="2147483647">
    <dxf>
      <font>
        <color auto="1"/>
      </font>
    </dxf>
  </rfmt>
  <rdn rId="0" localSheetId="1" customView="1" name="Z_7A44C0E8_C11D_43C1_9E82_E6A049B9C4B8_.wvu.PrintArea" hidden="1" oldHidden="1">
    <formula>'последний вариант'!$A$1:$K$47</formula>
  </rdn>
  <rcv guid="{7A44C0E8-C11D-43C1-9E82-E6A049B9C4B8}"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 sId="1">
    <oc r="K17" t="inlineStr">
      <is>
        <t>В  инспекцию ФНС России по г. Сургуту ответственными исполнителями за 1 квартал 2021 года направлена информация:
в отношении 205 контрактов с иногородними поставщиками.</t>
      </is>
    </oc>
    <nc r="K17" t="inlineStr">
      <is>
        <t>В  инспекцию ФНС России по г. Сургуту ответственными исполнителями за 2 квартал 2021 года направлена информация:
в отношении 668 контрактов с иногородними поставщиками.</t>
      </is>
    </nc>
  </rcc>
  <rfmt sheetId="1" sqref="K17">
    <dxf>
      <fill>
        <patternFill patternType="none">
          <bgColor auto="1"/>
        </patternFill>
      </fill>
    </dxf>
  </rfmt>
  <rcv guid="{B78F36EF-63A0-4B89-8873-E24A5004F567}" action="delete"/>
  <rdn rId="0" localSheetId="1" customView="1" name="Z_B78F36EF_63A0_4B89_8873_E24A5004F567_.wvu.PrintArea" hidden="1" oldHidden="1">
    <formula>'последний вариант'!$A$1:$K$44</formula>
    <oldFormula>'последний вариант'!$A$1:$K$44</oldFormula>
  </rdn>
  <rdn rId="0" localSheetId="1" customView="1" name="Z_B78F36EF_63A0_4B89_8873_E24A5004F567_.wvu.PrintTitles" hidden="1" oldHidden="1">
    <formula>'последний вариант'!$8:$9</formula>
    <oldFormula>'последний вариант'!$8:$9</oldFormula>
  </rdn>
  <rdn rId="0" localSheetId="1" customView="1" name="Z_B78F36EF_63A0_4B89_8873_E24A5004F567_.wvu.Rows" hidden="1" oldHidden="1">
    <formula>'последний вариант'!$2:$2</formula>
    <oldFormula>'последний вариант'!$2:$2</oldFormula>
  </rdn>
  <rcv guid="{B78F36EF-63A0-4B89-8873-E24A5004F567}"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78F36EF-63A0-4B89-8873-E24A5004F567}" action="delete"/>
  <rdn rId="0" localSheetId="1" customView="1" name="Z_B78F36EF_63A0_4B89_8873_E24A5004F567_.wvu.PrintArea" hidden="1" oldHidden="1">
    <formula>'последний вариант'!$A$1:$K$44</formula>
    <oldFormula>'последний вариант'!$A$1:$K$44</oldFormula>
  </rdn>
  <rdn rId="0" localSheetId="1" customView="1" name="Z_B78F36EF_63A0_4B89_8873_E24A5004F567_.wvu.PrintTitles" hidden="1" oldHidden="1">
    <formula>'последний вариант'!$8:$9</formula>
    <oldFormula>'последний вариант'!$8:$9</oldFormula>
  </rdn>
  <rdn rId="0" localSheetId="1" customView="1" name="Z_B78F36EF_63A0_4B89_8873_E24A5004F567_.wvu.Rows" hidden="1" oldHidden="1">
    <formula>'последний вариант'!$2:$2</formula>
    <oldFormula>'последний вариант'!$2:$2</oldFormula>
  </rdn>
  <rcv guid="{B78F36EF-63A0-4B89-8873-E24A5004F567}"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26">
    <dxf>
      <fill>
        <patternFill patternType="none">
          <bgColor auto="1"/>
        </patternFill>
      </fill>
    </dxf>
  </rfmt>
  <rcv guid="{B78F36EF-63A0-4B89-8873-E24A5004F567}" action="delete"/>
  <rdn rId="0" localSheetId="1" customView="1" name="Z_B78F36EF_63A0_4B89_8873_E24A5004F567_.wvu.PrintArea" hidden="1" oldHidden="1">
    <formula>'последний вариант'!$A$1:$K$44</formula>
    <oldFormula>'последний вариант'!$A$1:$K$44</oldFormula>
  </rdn>
  <rdn rId="0" localSheetId="1" customView="1" name="Z_B78F36EF_63A0_4B89_8873_E24A5004F567_.wvu.PrintTitles" hidden="1" oldHidden="1">
    <formula>'последний вариант'!$8:$9</formula>
    <oldFormula>'последний вариант'!$8:$9</oldFormula>
  </rdn>
  <rdn rId="0" localSheetId="1" customView="1" name="Z_B78F36EF_63A0_4B89_8873_E24A5004F567_.wvu.Rows" hidden="1" oldHidden="1">
    <formula>'последний вариант'!$2:$2</formula>
    <oldFormula>'последний вариант'!$2:$2</oldFormula>
  </rdn>
  <rcv guid="{B78F36EF-63A0-4B89-8873-E24A5004F567}"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78F36EF-63A0-4B89-8873-E24A5004F567}" action="delete"/>
  <rdn rId="0" localSheetId="1" customView="1" name="Z_B78F36EF_63A0_4B89_8873_E24A5004F567_.wvu.PrintArea" hidden="1" oldHidden="1">
    <formula>'последний вариант'!$A$1:$K$44</formula>
    <oldFormula>'последний вариант'!$A$1:$K$44</oldFormula>
  </rdn>
  <rdn rId="0" localSheetId="1" customView="1" name="Z_B78F36EF_63A0_4B89_8873_E24A5004F567_.wvu.PrintTitles" hidden="1" oldHidden="1">
    <formula>'последний вариант'!$8:$9</formula>
    <oldFormula>'последний вариант'!$8:$9</oldFormula>
  </rdn>
  <rdn rId="0" localSheetId="1" customView="1" name="Z_B78F36EF_63A0_4B89_8873_E24A5004F567_.wvu.Rows" hidden="1" oldHidden="1">
    <formula>'последний вариант'!$2:$2</formula>
    <oldFormula>'последний вариант'!$2:$2</oldFormula>
  </rdn>
  <rcv guid="{B78F36EF-63A0-4B89-8873-E24A5004F567}"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 sId="1">
    <oc r="G23" t="inlineStr">
      <is>
        <t>не менее 2</t>
      </is>
    </oc>
    <nc r="G23">
      <v>3</v>
    </nc>
  </rcc>
  <rcc rId="95" sId="1" numFmtId="4">
    <oc r="H23">
      <v>13232.1</v>
    </oc>
    <nc r="H23">
      <v>0</v>
    </nc>
  </rcc>
  <rcc rId="96" sId="1">
    <oc r="K23" t="inlineStr">
      <is>
        <t>Дивиденды от чистой прибыли акционерных обществ ожидаются к поступлению во 2-3 квартале.</t>
      </is>
    </oc>
    <nc r="K23" t="inlineStr">
      <is>
        <t>Дивиденды от чистой прибыли акционерных обществ выплачены не будут, в связи с полученными убытками по результатам работы за 2020 год.</t>
      </is>
    </nc>
  </rcc>
  <rfmt sheetId="1" sqref="K23">
    <dxf>
      <fill>
        <patternFill patternType="none">
          <bgColor auto="1"/>
        </patternFill>
      </fill>
    </dxf>
  </rfmt>
  <rfmt sheetId="1" sqref="C23" start="0" length="2147483647">
    <dxf>
      <font>
        <color auto="1"/>
      </font>
    </dxf>
  </rfmt>
  <rcv guid="{B78F36EF-63A0-4B89-8873-E24A5004F567}" action="delete"/>
  <rdn rId="0" localSheetId="1" customView="1" name="Z_B78F36EF_63A0_4B89_8873_E24A5004F567_.wvu.PrintArea" hidden="1" oldHidden="1">
    <formula>'последний вариант'!$A$1:$K$44</formula>
    <oldFormula>'последний вариант'!$A$1:$K$44</oldFormula>
  </rdn>
  <rdn rId="0" localSheetId="1" customView="1" name="Z_B78F36EF_63A0_4B89_8873_E24A5004F567_.wvu.PrintTitles" hidden="1" oldHidden="1">
    <formula>'последний вариант'!$8:$9</formula>
    <oldFormula>'последний вариант'!$8:$9</oldFormula>
  </rdn>
  <rdn rId="0" localSheetId="1" customView="1" name="Z_B78F36EF_63A0_4B89_8873_E24A5004F567_.wvu.Rows" hidden="1" oldHidden="1">
    <formula>'последний вариант'!$2:$2</formula>
    <oldFormula>'последний вариант'!$2:$2</oldFormula>
  </rdn>
  <rcv guid="{B78F36EF-63A0-4B89-8873-E24A5004F567}"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24">
    <dxf>
      <fill>
        <patternFill patternType="none">
          <bgColor auto="1"/>
        </patternFill>
      </fill>
    </dxf>
  </rfmt>
  <rfmt sheetId="1" sqref="K25">
    <dxf>
      <fill>
        <patternFill patternType="none">
          <bgColor auto="1"/>
        </patternFill>
      </fill>
    </dxf>
  </rfmt>
  <rcc rId="100" sId="1">
    <oc r="G28" t="inlineStr">
      <is>
        <t>не менее 10</t>
      </is>
    </oc>
    <nc r="G28">
      <v>9</v>
    </nc>
  </rcc>
  <rcc rId="101" sId="1" numFmtId="4">
    <oc r="H28">
      <v>119131.7</v>
    </oc>
    <nc r="H28">
      <v>12600.6</v>
    </nc>
  </rcc>
  <rcc rId="102" sId="1">
    <oc r="G23">
      <v>3</v>
    </oc>
    <nc r="G23" t="inlineStr">
      <is>
        <t>не менее 3</t>
      </is>
    </nc>
  </rcc>
  <rcc rId="103" sId="1">
    <oc r="G27" t="inlineStr">
      <is>
        <t>не менее 9</t>
      </is>
    </oc>
    <nc r="G27" t="inlineStr">
      <is>
        <t>не менее 100</t>
      </is>
    </nc>
  </rcc>
  <rcc rId="104" sId="1" numFmtId="4">
    <oc r="H27">
      <v>2757.7</v>
    </oc>
    <nc r="H27"/>
  </rcc>
  <rcc rId="105" sId="1" numFmtId="4">
    <nc r="I27">
      <v>12600.6</v>
    </nc>
  </rcc>
  <rcc rId="106" sId="1">
    <oc r="K27" t="inlineStr">
      <is>
        <t xml:space="preserve">Решением Думы города от 06.07.2020 № 597-VI ДГ на 2021 год установлены дифференцированные нормативы отчислений части прибыли муниципальных унитарных предприятий, остающейся после уплаты налогов и иных обязательных платежей, исходя из их финансово-хозяйственной деятельности. В 1 квартале поступили доначисленные суммы части прибыли за 2018 год по результатам проверки, проведенной КРУ в отношении СГМУП СКЦ "Природа". 
Срок уплаты части прибыли, остающейся после уплаты налогов и иных обязательных платежей СГМУП  2 квартал 2021года. </t>
      </is>
    </oc>
    <nc r="K27" t="inlineStr">
      <is>
        <t xml:space="preserve">Решением Думы города от 06.07.2020 № 597-VI ДГ на 2021 год установлены дифференцированные нормативы отчислений части прибыли муниципальных унитарных предприятий, остающейся после уплаты налогов и иных обязательных платежей, исходя из их финансово-хозяйственной деятельности. 
За 1 полугодие поступили:
- доначисленные суммы части прибыли за 2018 год по результатам проверки, проведенной КРУ в отношении СГМУП СКЦ "Природа" в сумме 112,5 тыс.руб.; 
- по результатам работы за 2019 год от муниципальных унитарных предпритий - 12 488,1 тыс.руб.;
 3 предприятия по итогам работы 2019 года получили убыток.
СМУП "Тепловик" по решению Арбитражного суда Ханты-Мансийского автономного окргуа - Югры признано несостоятельным (банкротом), в отношении предприятия открыто конкурсное производство.
Срок уплаты части прибыли, остающейся после уплаты налогов и иных обязательных платежей СГМУП  2 квартал 2021года. </t>
      </is>
    </nc>
  </rcc>
  <rfmt sheetId="1" sqref="K27">
    <dxf>
      <fill>
        <patternFill patternType="none">
          <bgColor auto="1"/>
        </patternFill>
      </fill>
    </dxf>
  </rfmt>
  <rcv guid="{B78F36EF-63A0-4B89-8873-E24A5004F567}" action="delete"/>
  <rdn rId="0" localSheetId="1" customView="1" name="Z_B78F36EF_63A0_4B89_8873_E24A5004F567_.wvu.PrintArea" hidden="1" oldHidden="1">
    <formula>'последний вариант'!$A$1:$K$44</formula>
    <oldFormula>'последний вариант'!$A$1:$K$44</oldFormula>
  </rdn>
  <rdn rId="0" localSheetId="1" customView="1" name="Z_B78F36EF_63A0_4B89_8873_E24A5004F567_.wvu.PrintTitles" hidden="1" oldHidden="1">
    <formula>'последний вариант'!$8:$9</formula>
    <oldFormula>'последний вариант'!$8:$9</oldFormula>
  </rdn>
  <rdn rId="0" localSheetId="1" customView="1" name="Z_B78F36EF_63A0_4B89_8873_E24A5004F567_.wvu.Rows" hidden="1" oldHidden="1">
    <formula>'последний вариант'!$2:$2</formula>
    <oldFormula>'последний вариант'!$2:$2</oldFormula>
  </rdn>
  <rcv guid="{B78F36EF-63A0-4B89-8873-E24A5004F567}"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 sId="1" numFmtId="4">
    <nc r="H27">
      <v>2.7</v>
    </nc>
  </rcc>
  <rcc rId="111" sId="1" numFmtId="4">
    <oc r="I27">
      <v>12600.6</v>
    </oc>
    <nc r="I27">
      <v>12.6</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 sId="1">
    <oc r="K14" t="inlineStr">
      <is>
        <t>С целью проведения обследования зданий, строений, сооружений и помещений для определения вида их фактического использования для целей налогообложения, распоряжением Администрации города от 18.08.2014 № 1404 создана рабочая группа. В 1 квартале 2021 года обращений Департамента финансов ХМАО-Югры о проведении обследования объектов недвижимости не поступало.</t>
      </is>
    </oc>
    <nc r="K14" t="inlineStr">
      <is>
        <t>С целью проведения обследования зданий, строений, сооружений и помещений для определения вида их фактического использования для целей налогообложения, распоряжением Администрации города от 18.08.2014 № 1404 создана рабочая группа. В 1 полугодии 2021 года обращений Департамента финансов ХМАО-Югры о проведении обследования объектов недвижимости не поступало.</t>
      </is>
    </nc>
  </rcc>
  <rfmt sheetId="1" sqref="K15">
    <dxf>
      <fill>
        <patternFill patternType="solid">
          <bgColor rgb="FFFFFF00"/>
        </patternFill>
      </fill>
    </dxf>
  </rfmt>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7" start="0" length="2147483647">
    <dxf>
      <font>
        <color auto="1"/>
      </font>
    </dxf>
  </rfmt>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 sId="1" numFmtId="4">
    <oc r="J28">
      <v>20.3</v>
    </oc>
    <nc r="J28">
      <v>14</v>
    </nc>
  </rcc>
  <rcc rId="113" sId="1" numFmtId="4">
    <nc r="I28">
      <v>61.8</v>
    </nc>
  </rcc>
  <rcc rId="114" sId="1">
    <oc r="K28" t="inlineStr">
      <is>
        <t>В течение 1 квартала 2021 года Администрацией города обеспечено привлечение средств от реализации муниципального имущества в объеме 31 028,0 тыс.руб.</t>
      </is>
    </oc>
    <nc r="K28"/>
  </rcc>
  <rfmt sheetId="1" sqref="K28">
    <dxf>
      <fill>
        <patternFill patternType="none">
          <bgColor auto="1"/>
        </patternFill>
      </fill>
    </dxf>
  </rfmt>
  <rcc rId="115" sId="1" numFmtId="4">
    <oc r="H28">
      <v>12600.6</v>
    </oc>
    <nc r="H28"/>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6" sId="1" numFmtId="4">
    <oc r="H27">
      <v>2.7</v>
    </oc>
    <nc r="H27">
      <v>2757.7</v>
    </nc>
  </rcc>
  <rcc rId="117" sId="1" numFmtId="4">
    <oc r="I27">
      <v>12.6</v>
    </oc>
    <nc r="I27">
      <v>12600.6</v>
    </nc>
  </rcc>
  <rcc rId="118" sId="1" numFmtId="4">
    <nc r="H28">
      <v>46971.9</v>
    </nc>
  </rcc>
  <rcc rId="119" sId="1" numFmtId="4">
    <oc r="I28">
      <v>61.8</v>
    </oc>
    <nc r="I28">
      <v>61808.4</v>
    </nc>
  </rcc>
  <rcc rId="120" sId="1" numFmtId="4">
    <oc r="J29" t="inlineStr">
      <is>
        <t>-</t>
      </is>
    </oc>
    <nc r="J29">
      <v>13</v>
    </nc>
  </rcc>
  <rfmt sheetId="1" sqref="K28" start="0" length="0">
    <dxf>
      <fill>
        <patternFill patternType="solid">
          <bgColor indexed="9"/>
        </patternFill>
      </fill>
    </dxf>
  </rfmt>
  <rcc rId="121" sId="1">
    <nc r="K28" t="inlineStr">
      <is>
        <t>За 1 полугодие 2021 года Администрацией города обеспечено привлечение средств от реализации муниципального имущества в объеме 61 808,4 тыс.руб.</t>
      </is>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2" sId="1" numFmtId="4">
    <nc r="I29">
      <v>20391.29</v>
    </nc>
  </rcc>
  <rcc rId="123" sId="1">
    <oc r="G23" t="inlineStr">
      <is>
        <t>не менее 3</t>
      </is>
    </oc>
    <nc r="G23" t="inlineStr">
      <is>
        <t>не менее 2</t>
      </is>
    </nc>
  </rcc>
  <rcc rId="124" sId="1" numFmtId="4">
    <oc r="H23">
      <v>0</v>
    </oc>
    <nc r="H23">
      <v>13232.1</v>
    </nc>
  </rcc>
  <rcc rId="125" sId="1" numFmtId="4">
    <oc r="H28">
      <v>46971.9</v>
    </oc>
    <nc r="H28">
      <v>119131.7</v>
    </nc>
  </rcc>
  <rcv guid="{B78F36EF-63A0-4B89-8873-E24A5004F567}" action="delete"/>
  <rdn rId="0" localSheetId="1" customView="1" name="Z_B78F36EF_63A0_4B89_8873_E24A5004F567_.wvu.PrintArea" hidden="1" oldHidden="1">
    <formula>'последний вариант'!$A$1:$K$44</formula>
    <oldFormula>'последний вариант'!$A$1:$K$44</oldFormula>
  </rdn>
  <rdn rId="0" localSheetId="1" customView="1" name="Z_B78F36EF_63A0_4B89_8873_E24A5004F567_.wvu.PrintTitles" hidden="1" oldHidden="1">
    <formula>'последний вариант'!$8:$9</formula>
    <oldFormula>'последний вариант'!$8:$9</oldFormula>
  </rdn>
  <rdn rId="0" localSheetId="1" customView="1" name="Z_B78F36EF_63A0_4B89_8873_E24A5004F567_.wvu.Rows" hidden="1" oldHidden="1">
    <formula>'последний вариант'!$2:$2</formula>
    <oldFormula>'последний вариант'!$2:$2</oldFormula>
  </rdn>
  <rcv guid="{B78F36EF-63A0-4B89-8873-E24A5004F567}"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 sId="1">
    <oc r="K29" t="inlineStr">
      <is>
        <t xml:space="preserve">За отчетный период было преведено 254 обследования земельных участков на выявление нарушение земельного законодательства, составлен 31 расчет неосновательного обогащения за фактическое пользование земельными участками без надлежаще оформленных документов на общую сумму 67 005,3 тыс.руб.
Показатель оценивается по итогам года
</t>
      </is>
    </oc>
    <nc r="K29" t="inlineStr">
      <is>
        <t xml:space="preserve">За отчетный период было преведено 254 обследования земельных участков на выявление нарушение земельного законодательства, составлен 59 расчет неосновательного обогащения за фактическое пользование земельными участками без надлежаще оформленных документов на общую сумму 92 378,9 тыс.руб.
Подготовлено и направлено в суд исковых заявлений в количестве 41 шт. на сумму -  28 810,5 тыс. руб.
Показатель оценивается по итогам года
</t>
      </is>
    </nc>
  </rcc>
  <rfmt sheetId="1" sqref="K29">
    <dxf>
      <fill>
        <patternFill patternType="none">
          <bgColor auto="1"/>
        </patternFill>
      </fill>
    </dxf>
  </rfmt>
  <rcv guid="{B78F36EF-63A0-4B89-8873-E24A5004F567}" action="delete"/>
  <rdn rId="0" localSheetId="1" customView="1" name="Z_B78F36EF_63A0_4B89_8873_E24A5004F567_.wvu.PrintArea" hidden="1" oldHidden="1">
    <formula>'последний вариант'!$A$1:$K$44</formula>
    <oldFormula>'последний вариант'!$A$1:$K$44</oldFormula>
  </rdn>
  <rdn rId="0" localSheetId="1" customView="1" name="Z_B78F36EF_63A0_4B89_8873_E24A5004F567_.wvu.PrintTitles" hidden="1" oldHidden="1">
    <formula>'последний вариант'!$8:$9</formula>
    <oldFormula>'последний вариант'!$8:$9</oldFormula>
  </rdn>
  <rdn rId="0" localSheetId="1" customView="1" name="Z_B78F36EF_63A0_4B89_8873_E24A5004F567_.wvu.Rows" hidden="1" oldHidden="1">
    <formula>'последний вариант'!$2:$2</formula>
    <oldFormula>'последний вариант'!$2:$2</oldFormula>
  </rdn>
  <rcv guid="{B78F36EF-63A0-4B89-8873-E24A5004F567}"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9">
    <dxf>
      <fill>
        <patternFill>
          <bgColor rgb="FFFFFF00"/>
        </patternFill>
      </fill>
    </dxf>
  </rfmt>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3" sId="1" numFmtId="4">
    <nc r="I21">
      <v>55080</v>
    </nc>
  </rcc>
  <rcv guid="{B78F36EF-63A0-4B89-8873-E24A5004F567}" action="delete"/>
  <rdn rId="0" localSheetId="1" customView="1" name="Z_B78F36EF_63A0_4B89_8873_E24A5004F567_.wvu.PrintArea" hidden="1" oldHidden="1">
    <formula>'последний вариант'!$A$1:$K$44</formula>
    <oldFormula>'последний вариант'!$A$1:$K$44</oldFormula>
  </rdn>
  <rdn rId="0" localSheetId="1" customView="1" name="Z_B78F36EF_63A0_4B89_8873_E24A5004F567_.wvu.PrintTitles" hidden="1" oldHidden="1">
    <formula>'последний вариант'!$8:$9</formula>
    <oldFormula>'последний вариант'!$8:$9</oldFormula>
  </rdn>
  <rdn rId="0" localSheetId="1" customView="1" name="Z_B78F36EF_63A0_4B89_8873_E24A5004F567_.wvu.Rows" hidden="1" oldHidden="1">
    <formula>'последний вариант'!$2:$2</formula>
    <oldFormula>'последний вариант'!$2:$2</oldFormula>
  </rdn>
  <rcv guid="{B78F36EF-63A0-4B89-8873-E24A5004F567}"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21">
    <dxf>
      <fill>
        <patternFill patternType="none">
          <bgColor auto="1"/>
        </patternFill>
      </fill>
    </dxf>
  </rfmt>
  <rcc rId="137" sId="1">
    <oc r="K21" t="inlineStr">
      <is>
        <t xml:space="preserve">Ответственными исполнителями в рамках реализации плана мероприятий, направленных на снижение дебиторской задолженности по доходам бюджета города, утвержденного распоряжением Администрации города от 08.07.2013 № 2357, проведены мероприятия по:
- мониторингу дебиторской задолженности по доходам бюджета города;
- претензионной работе (направлено 37 уведомлений о погашении задолженности, 11 пакетов документов для подачи заявлений в суд); 
- адресной работе с должниками в рамках деятельности рабочих групп по контролю за поступлением арендных платежей (проведено 1 заседание, рассмотрены материалы по 7 арендаторам).
</t>
      </is>
    </oc>
    <nc r="K21" t="inlineStr">
      <is>
        <t xml:space="preserve">Ответственными исполнителями в рамках реализации плана мероприятий, направленных на снижение дебиторской задолженности по доходам бюджета города, утвержденного распоряжением Администрации города от 08.07.2013 № 2357, проведены мероприятия по:
- мониторингу дебиторской задолженности по доходам бюджета города;
- претензионной работе (направлено 148 уведомлений о погашении задолженности, 39 пакетов документов для подачи заявлений в суд); 
- адресной работе с должниками в рамках деятельности рабочих групп по контролю за поступлением арендных платежей (проведено 5 заседание, рассмотрены материалы по 52 арендаторам).
По результатам 
</t>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8" sId="1">
    <oc r="K21" t="inlineStr">
      <is>
        <t xml:space="preserve">Ответственными исполнителями в рамках реализации плана мероприятий, направленных на снижение дебиторской задолженности по доходам бюджета города, утвержденного распоряжением Администрации города от 08.07.2013 № 2357, проведены мероприятия по:
- мониторингу дебиторской задолженности по доходам бюджета города;
- претензионной работе (направлено 148 уведомлений о погашении задолженности, 39 пакетов документов для подачи заявлений в суд); 
- адресной работе с должниками в рамках деятельности рабочих групп по контролю за поступлением арендных платежей (проведено 5 заседание, рассмотрены материалы по 52 арендаторам).
По результатам 
</t>
      </is>
    </oc>
    <nc r="K21" t="inlineStr">
      <is>
        <t xml:space="preserve">Ответственными исполнителями в рамках реализации плана мероприятий, направленных на снижение дебиторской задолженности по доходам бюджета города, утвержденного распоряжением Администрации города от 08.07.2013 № 2357, проведены мероприятия по:
- мониторингу дебиторской задолженности по доходам бюджета города;
- претензионной работе (направлено 148 уведомлений о погашении задолженности, 39 пакетов документов для подачи заявлений в суд); 
- адресной работе с должниками в рамках деятельности рабочих групп по контролю за поступлением арендных платежей (проведено 5 заседание, рассмотрены материалы по 52 арендаторам).
По результатам  проведенных заседаний и претензиционных работ перечислено в бюджет - 3 701 6 тыс. руб.
</t>
      </is>
    </nc>
  </rcc>
  <rfmt sheetId="1" sqref="K22">
    <dxf>
      <fill>
        <patternFill patternType="none">
          <bgColor auto="1"/>
        </patternFill>
      </fill>
    </dxf>
  </rfmt>
  <rcv guid="{B78F36EF-63A0-4B89-8873-E24A5004F567}" action="delete"/>
  <rdn rId="0" localSheetId="1" customView="1" name="Z_B78F36EF_63A0_4B89_8873_E24A5004F567_.wvu.PrintArea" hidden="1" oldHidden="1">
    <formula>'последний вариант'!$A$1:$K$44</formula>
    <oldFormula>'последний вариант'!$A$1:$K$44</oldFormula>
  </rdn>
  <rdn rId="0" localSheetId="1" customView="1" name="Z_B78F36EF_63A0_4B89_8873_E24A5004F567_.wvu.PrintTitles" hidden="1" oldHidden="1">
    <formula>'последний вариант'!$8:$9</formula>
    <oldFormula>'последний вариант'!$8:$9</oldFormula>
  </rdn>
  <rdn rId="0" localSheetId="1" customView="1" name="Z_B78F36EF_63A0_4B89_8873_E24A5004F567_.wvu.Rows" hidden="1" oldHidden="1">
    <formula>'последний вариант'!$2:$2</formula>
    <oldFormula>'последний вариант'!$2:$2</oldFormula>
  </rdn>
  <rcv guid="{B78F36EF-63A0-4B89-8873-E24A5004F567}"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9">
    <dxf>
      <fill>
        <patternFill patternType="none">
          <bgColor auto="1"/>
        </patternFill>
      </fill>
    </dxf>
  </rfmt>
  <rcc rId="142" sId="1">
    <oc r="K29" t="inlineStr">
      <is>
        <t xml:space="preserve">За отчетный период было преведено 254 обследования земельных участков на выявление нарушение земельного законодательства, составлен 59 расчет неосновательного обогащения за фактическое пользование земельными участками без надлежаще оформленных документов на общую сумму 92 378,9 тыс.руб.
Подготовлено и направлено в суд исковых заявлений в количестве 41 шт. на сумму -  28 810,5 тыс. руб.
Показатель оценивается по итогам года
</t>
      </is>
    </oc>
    <nc r="K29" t="inlineStr">
      <is>
        <t xml:space="preserve">За отчетный период было преведено 471 обследования земельных участков на выявление нарушение земельного законодательства, составлен 59 расчет неосновательного обогащения за фактическое пользование земельными участками без надлежаще оформленных документов на общую сумму 92 378,9 тыс.руб.
Подготовлено и направлено в суд исковых заявлений в количестве 41 шт. на сумму -  28 810,5 тыс. руб.
Показатель оценивается по итогам года
</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15">
    <dxf>
      <fill>
        <patternFill patternType="none">
          <bgColor auto="1"/>
        </patternFill>
      </fill>
    </dxf>
  </rfmt>
  <rcc rId="53" sId="1">
    <oc r="K15" t="inlineStr">
      <is>
        <t>В 1 квартале 2021 года  в целях повышения  уровня информирования населения города о необходимости исполнения налоговых обязательств, Администрацией города совместно с ИФНС России по г. Сургуту ХМАО - Югры проводилась разъяснительная работа о необходимости уплаты задолженности по имущественным налогам. Информирование осуществлялось посредством: размещения информационных сообщений на официальном портале Администрации города, в средствах массовой информации, рассылки сотрудникам Администрации города, а также сотрудникам муниципальных организаций города.
Информирование налогоплательщиков об объектах недвижимости, включенных Перечень объектов недвижимого имущества, признаваемого объектом налогообложения, в отношении которых налоговая база определяется как кадастровая стоимость, на очередной год, будет осуществляться в 3-4 кварталах текущего года.</t>
      </is>
    </oc>
    <nc r="K15" t="inlineStr">
      <is>
        <t>В 1 полугодии 2021 года  в целях повышения  уровня информирования населения города о необходимости исполнения налоговых обязательств, Администрацией города совместно с ИФНС России по г. Сургуту ХМАО - Югры проводилась разъяснительная работа о необходимости уплаты задолженности по имущественным налогам. Информирование осуществлялось посредством: размещения информационных сообщений на официальном портале Администрации города, в средствах массовой информации, рассылки сотрудникам Администрации города, а также сотрудникам муниципальных организаций города.
Информирование налогоплательщиков об объектах недвижимости, включенных Перечень объектов недвижимого имущества, признаваемого объектом налогообложения, в отношении которых налоговая база определяется как кадастровая стоимость, на очередной год, будет осуществляться в 3-4 кварталах текущего года.</t>
      </is>
    </nc>
  </rcc>
  <rcc rId="54" sId="1">
    <oc r="K16" t="inlineStr">
      <is>
        <t xml:space="preserve">.В 1 квартале 2021 продолжена работа по выявлению и снижению неформальной занятости населения в городе Сургуте. 
По результатам работы в 1 квартале в Дептруда и занятости населения Югры  направлено 3 мониторинга снижения неформальной занятости населения, легализована трудовая деятельность  302 чел., что является показателем снижения неформальной занятости населения и легализации трудовых отношений в муниципальном образовании.
</t>
      </is>
    </oc>
    <nc r="K16" t="inlineStr">
      <is>
        <t xml:space="preserve">По результатам работы в 1 полугодии в Дептруда и занятости населения Югры  направлено 6 мониторинга снижения неформальной занятости населения, легализована трудовая деятельность  1263 чел., что является показателем снижения неформальной занятости населения и легализации трудовых отношений в муниципальном образовании.
</t>
      </is>
    </nc>
  </rcc>
  <rcc rId="55" sId="1">
    <oc r="K18" t="inlineStr">
      <is>
        <t xml:space="preserve">в отношении 6 иногородних работодателей, подавших заявку о потребности в 14 работниках.
</t>
      </is>
    </oc>
    <nc r="K18" t="inlineStr">
      <is>
        <t xml:space="preserve">в отношении 15  иногородних работодателей, подавших заявки о потребности в 54 работниках.
</t>
      </is>
    </nc>
  </rcc>
  <rfmt sheetId="1" sqref="K19">
    <dxf>
      <fill>
        <patternFill>
          <bgColor rgb="FFFFFF00"/>
        </patternFill>
      </fill>
    </dxf>
  </rfmt>
  <rfmt sheetId="1" sqref="K17">
    <dxf>
      <fill>
        <patternFill patternType="solid">
          <bgColor rgb="FFFFFF00"/>
        </patternFill>
      </fill>
    </dxf>
  </rfmt>
  <rfmt sheetId="1" sqref="K20">
    <dxf>
      <fill>
        <patternFill>
          <bgColor rgb="FFFFFF00"/>
        </patternFill>
      </fill>
    </dxf>
  </rfmt>
  <rcc rId="56" sId="1">
    <oc r="I21">
      <f>9904.73+805.3</f>
    </oc>
    <nc r="I21"/>
  </rcc>
  <rfmt sheetId="1" sqref="K21">
    <dxf>
      <fill>
        <patternFill>
          <bgColor rgb="FFFFFF00"/>
        </patternFill>
      </fill>
    </dxf>
  </rfmt>
  <rfmt sheetId="1" sqref="K22:K31">
    <dxf>
      <fill>
        <patternFill>
          <bgColor rgb="FFFFFF00"/>
        </patternFill>
      </fill>
    </dxf>
  </rfmt>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3" sId="1" numFmtId="4">
    <nc r="I30">
      <v>7470.8</v>
    </nc>
  </rcc>
  <rcc rId="144" sId="1">
    <oc r="K30" t="inlineStr">
      <is>
        <t>За отчетный период было выставлено 38 требований по уплате неустоек (штрафов, пеней) за неисполнение или ненадлежащее исполнение поставщиками (подрядчиками, исполнителями) обязательств, предусмотренных муниципальными контрактами. Удовлетворено 19 требований.</t>
      </is>
    </oc>
    <nc r="K30" t="inlineStr">
      <is>
        <t>За отчетный период было выставлено 66 требований по уплате неустоек (штрафов, пеней) за неисполнение или ненадлежащее исполнение поставщиками (подрядчиками, исполнителями) обязательств, предусмотренных муниципальными контрактами. Удовлетворено 35 требований. 
Перечислено в бюджет города неустоек (штрафов, пеней) на сумму 7 470,8 тыс. руб.</t>
      </is>
    </nc>
  </rcc>
  <rfmt sheetId="1" sqref="K30">
    <dxf>
      <fill>
        <patternFill patternType="none">
          <bgColor auto="1"/>
        </patternFill>
      </fill>
    </dxf>
  </rfmt>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5" sId="1" numFmtId="4">
    <nc r="I31">
      <v>665</v>
    </nc>
  </rcc>
  <rcc rId="146" sId="1">
    <oc r="K31" t="inlineStr">
      <is>
        <t xml:space="preserve">В отчетном периоде поступили средства    в размере 473,2 тыс.рублей по договору на оказание услуг по осуществлению строительного контроля, заключенному в 2019 году (по факту выполненных работ). </t>
      </is>
    </oc>
    <nc r="K31" t="inlineStr">
      <is>
        <t xml:space="preserve">В отчетном периоде поступили средства    в размере 665,0 тыс.рублей по договору на оказание услуг по осуществлению строительного контроля, заключенному в 2019 году (по факту выполненных работ). </t>
      </is>
    </nc>
  </rcc>
  <rfmt sheetId="1" sqref="K31">
    <dxf>
      <fill>
        <patternFill patternType="none">
          <bgColor auto="1"/>
        </patternFill>
      </fill>
    </dxf>
  </rfmt>
  <rcv guid="{B78F36EF-63A0-4B89-8873-E24A5004F567}" action="delete"/>
  <rdn rId="0" localSheetId="1" customView="1" name="Z_B78F36EF_63A0_4B89_8873_E24A5004F567_.wvu.PrintArea" hidden="1" oldHidden="1">
    <formula>'последний вариант'!$A$1:$K$44</formula>
    <oldFormula>'последний вариант'!$A$1:$K$44</oldFormula>
  </rdn>
  <rdn rId="0" localSheetId="1" customView="1" name="Z_B78F36EF_63A0_4B89_8873_E24A5004F567_.wvu.PrintTitles" hidden="1" oldHidden="1">
    <formula>'последний вариант'!$8:$9</formula>
    <oldFormula>'последний вариант'!$8:$9</oldFormula>
  </rdn>
  <rdn rId="0" localSheetId="1" customView="1" name="Z_B78F36EF_63A0_4B89_8873_E24A5004F567_.wvu.Rows" hidden="1" oldHidden="1">
    <formula>'последний вариант'!$2:$2</formula>
    <oldFormula>'последний вариант'!$2:$2</oldFormula>
  </rdn>
  <rcv guid="{B78F36EF-63A0-4B89-8873-E24A5004F567}" action="add"/>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 sId="1">
    <oc r="K27" t="inlineStr">
      <is>
        <t xml:space="preserve">Решением Думы города от 06.07.2020 № 597-VI ДГ на 2021 год установлены дифференцированные нормативы отчислений части прибыли муниципальных унитарных предприятий, остающейся после уплаты налогов и иных обязательных платежей, исходя из их финансово-хозяйственной деятельности. 
За 1 полугодие поступили:
- доначисленные суммы части прибыли за 2018 год по результатам проверки, проведенной КРУ в отношении СГМУП СКЦ "Природа" в сумме 112,5 тыс.руб.; 
- по результатам работы за 2019 год от муниципальных унитарных предпритий - 12 488,1 тыс.руб.;
 3 предприятия по итогам работы 2019 года получили убыток.
СМУП "Тепловик" по решению Арбитражного суда Ханты-Мансийского автономного окргуа - Югры признано несостоятельным (банкротом), в отношении предприятия открыто конкурсное производство.
Срок уплаты части прибыли, остающейся после уплаты налогов и иных обязательных платежей СГМУП  2 квартал 2021года. </t>
      </is>
    </oc>
    <nc r="K27" t="inlineStr">
      <is>
        <t xml:space="preserve">Решением Думы города от 06.07.2020 № 597-VI ДГ на 2021 год установлены дифференцированные нормативы отчислений части прибыли муниципальных унитарных предприятий, остающейся после уплаты налогов и иных обязательных платежей, исходя из их финансово-хозяйственной деятельности. 
За 1 полугодие поступили:
- доначисленные суммы части прибыли за 2018 год по результатам проверки, проведенной КРУ в отношении СГМУП СКЦ "Природа" в сумме 112,5 тыс.руб.; 
- по результатам работы за 2020 год от муниципальных унитарных предпритий - 12 488,1 тыс.руб.;
 3 предприятия по итогам работы 2020 года получили убыток.
СМУП "Тепловик" по решению Арбитражного суда Ханты-Мансийского автономного окргуа - Югры признано несостоятельным (банкротом), в отношении предприятия открыто конкурсное производство.
Срок уплаты части прибыли, остающейся после уплаты налогов и иных обязательных платежей СГМУП  2 квартал 2021года. </t>
      </is>
    </nc>
  </rcc>
  <rcv guid="{B78F36EF-63A0-4B89-8873-E24A5004F567}" action="delete"/>
  <rdn rId="0" localSheetId="1" customView="1" name="Z_B78F36EF_63A0_4B89_8873_E24A5004F567_.wvu.PrintArea" hidden="1" oldHidden="1">
    <formula>'последний вариант'!$A$1:$K$44</formula>
    <oldFormula>'последний вариант'!$A$1:$K$44</oldFormula>
  </rdn>
  <rdn rId="0" localSheetId="1" customView="1" name="Z_B78F36EF_63A0_4B89_8873_E24A5004F567_.wvu.PrintTitles" hidden="1" oldHidden="1">
    <formula>'последний вариант'!$8:$9</formula>
    <oldFormula>'последний вариант'!$8:$9</oldFormula>
  </rdn>
  <rdn rId="0" localSheetId="1" customView="1" name="Z_B78F36EF_63A0_4B89_8873_E24A5004F567_.wvu.Rows" hidden="1" oldHidden="1">
    <formula>'последний вариант'!$2:$2</formula>
    <oldFormula>'последний вариант'!$2:$2</oldFormula>
  </rdn>
  <rcv guid="{B78F36EF-63A0-4B89-8873-E24A5004F567}" action="add"/>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19">
    <dxf>
      <fill>
        <patternFill patternType="none">
          <bgColor auto="1"/>
        </patternFill>
      </fill>
    </dxf>
  </rfmt>
  <rcv guid="{A745643F-D1E0-48E0-8F50-AB8E28F37E8F}" action="delete"/>
  <rdn rId="0" localSheetId="1" customView="1" name="Z_A745643F_D1E0_48E0_8F50_AB8E28F37E8F_.wvu.PrintArea" hidden="1" oldHidden="1">
    <formula>'последний вариант'!$A$1:$K$47</formula>
    <oldFormula>'последний вариант'!$A$1:$K$47</oldFormula>
  </rdn>
  <rcv guid="{A745643F-D1E0-48E0-8F50-AB8E28F37E8F}" action="add"/>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 sId="1">
    <oc r="K21" t="inlineStr">
      <is>
        <t xml:space="preserve">Ответственными исполнителями в рамках реализации плана мероприятий, направленных на снижение дебиторской задолженности по доходам бюджета города, утвержденного распоряжением Администрации города от 08.07.2013 № 2357, проведены мероприятия по:
- мониторингу дебиторской задолженности по доходам бюджета города;
- претензионной работе (направлено 148 уведомлений о погашении задолженности, 39 пакетов документов для подачи заявлений в суд); 
- адресной работе с должниками в рамках деятельности рабочих групп по контролю за поступлением арендных платежей (проведено 5 заседание, рассмотрены материалы по 52 арендаторам).
По результатам  проведенных заседаний и претензиционных работ перечислено в бюджет - 3 701 6 тыс. руб.
</t>
      </is>
    </oc>
    <nc r="K21" t="inlineStr">
      <is>
        <t xml:space="preserve">Ответственными исполнителями в рамках реализации плана мероприятий, направленных на снижение дебиторской задолженности по доходам бюджета города, утвержденного распоряжением Администрации города от 08.07.2013 № 2357, проведены мероприятия по:
- мониторингу дебиторской задолженности по доходам бюджета города;
- претензионной работе (направлено 148 уведомлений о погашении задолженности, 39 пакетов документов для подачи заявлений в суд); 
- адресной работе с должниками в рамках деятельности рабочих групп по контролю за поступлением арендных платежей (проведено 5 заседание, рассмотрены материалы по 52 арендаторам).
По результатам  проведенных заседаний и претензиционных работ перечислено в бюджет - 3 701, 6 тыс. руб.
</t>
      </is>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 sId="1">
    <oc r="K17" t="inlineStr">
      <is>
        <t>В  инспекцию ФНС России по г. Сургуту ответственными исполнителями за 2 квартал 2021 года направлена информация:
в отношении 668 контрактов с иногородними поставщиками.</t>
      </is>
    </oc>
    <nc r="K17" t="inlineStr">
      <is>
        <t>В  инспекцию ФНС России по г. Сургуту ответственными исполнителями за 1 полугодие 2021 года направлена информация:
в отношении 668 контрактов с иногородними поставщиками.</t>
      </is>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53CCF9C-00F7-49C6-8E4D-D582B2AC8B80}" action="delete"/>
  <rdn rId="0" localSheetId="1" customView="1" name="Z_353CCF9C_00F7_49C6_8E4D_D582B2AC8B80_.wvu.PrintArea" hidden="1" oldHidden="1">
    <formula>'последний вариант'!$A$1:$K$47</formula>
    <oldFormula>'последний вариант'!$A$1:$K$47</oldFormula>
  </rdn>
  <rcv guid="{353CCF9C-00F7-49C6-8E4D-D582B2AC8B80}" action="add"/>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53CCF9C-00F7-49C6-8E4D-D582B2AC8B80}" action="delete"/>
  <rdn rId="0" localSheetId="1" customView="1" name="Z_353CCF9C_00F7_49C6_8E4D_D582B2AC8B80_.wvu.PrintArea" hidden="1" oldHidden="1">
    <formula>'последний вариант'!$A$1:$K$43</formula>
    <oldFormula>'последний вариант'!$A$1:$K$47</oldFormula>
  </rdn>
  <rdn rId="0" localSheetId="1" customView="1" name="Z_353CCF9C_00F7_49C6_8E4D_D582B2AC8B80_.wvu.PrintTitles" hidden="1" oldHidden="1">
    <formula>'последний вариант'!$8:$9</formula>
  </rdn>
  <rcv guid="{353CCF9C-00F7-49C6-8E4D-D582B2AC8B80}" action="add"/>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048576" start="0" length="2147483647">
    <dxf>
      <font>
        <color theme="1"/>
      </font>
    </dxf>
  </rfmt>
  <rcv guid="{353CCF9C-00F7-49C6-8E4D-D582B2AC8B80}" action="delete"/>
  <rdn rId="0" localSheetId="1" customView="1" name="Z_353CCF9C_00F7_49C6_8E4D_D582B2AC8B80_.wvu.PrintArea" hidden="1" oldHidden="1">
    <formula>'последний вариант'!$A$1:$K$43</formula>
    <oldFormula>'последний вариант'!$A$1:$K$43</oldFormula>
  </rdn>
  <rdn rId="0" localSheetId="1" customView="1" name="Z_353CCF9C_00F7_49C6_8E4D_D582B2AC8B80_.wvu.PrintTitles" hidden="1" oldHidden="1">
    <formula>'последний вариант'!$8:$9</formula>
    <oldFormula>'последний вариант'!$8:$9</oldFormula>
  </rdn>
  <rcv guid="{353CCF9C-00F7-49C6-8E4D-D582B2AC8B80}" action="add"/>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 sId="1">
    <oc r="K34" t="inlineStr">
      <is>
        <t>Сумма экономии, сложившейся  по результатам проведения конкурсных процедур:
 - в размере 66 565 346,37 руб. используется для финансового обеспечения безотлагательных расходов на основании решения Бюджетной комиссии при Главе города;
 - в размере 20 620 118,46 руб. будет рассмотрена по направлениям использования на ближайшем заседании Бюджетной комиссии при Главе города.</t>
      </is>
    </oc>
    <nc r="K34" t="inlineStr">
      <is>
        <t>Сумма экономии, сложившейся  по результатам проведения конкурсных процедур:
 - в размере 66 565. 3 тыс руб. используется для финансового обеспечения безотлагательных расходов на основании решения Бюджетной комиссии при Главе города;
 - в размере 20 620, 1 руб. будет рассмотрена по направлениям использования на ближайшем заседании Бюджетной комиссии при Главе города.</t>
      </is>
    </nc>
  </rcc>
  <rcv guid="{353CCF9C-00F7-49C6-8E4D-D582B2AC8B80}" action="delete"/>
  <rdn rId="0" localSheetId="1" customView="1" name="Z_353CCF9C_00F7_49C6_8E4D_D582B2AC8B80_.wvu.PrintArea" hidden="1" oldHidden="1">
    <formula>'последний вариант'!$A$1:$K$43</formula>
    <oldFormula>'последний вариант'!$A$1:$K$43</oldFormula>
  </rdn>
  <rdn rId="0" localSheetId="1" customView="1" name="Z_353CCF9C_00F7_49C6_8E4D_D582B2AC8B80_.wvu.PrintTitles" hidden="1" oldHidden="1">
    <formula>'последний вариант'!$8:$9</formula>
    <oldFormula>'последний вариант'!$8:$9</oldFormula>
  </rdn>
  <rcv guid="{353CCF9C-00F7-49C6-8E4D-D582B2AC8B80}"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 sId="1">
    <oc r="A3" t="inlineStr">
      <is>
        <t>за 1 квартал 2021 года</t>
      </is>
    </oc>
    <nc r="A3" t="inlineStr">
      <is>
        <t>за 1 полугодие 2021 года</t>
      </is>
    </nc>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 sId="1">
    <oc r="K27" t="inlineStr">
      <is>
        <t xml:space="preserve">Решением Думы города от 06.07.2020 № 597-VI ДГ на 2021 год установлены дифференцированные нормативы отчислений части прибыли муниципальных унитарных предприятий, остающейся после уплаты налогов и иных обязательных платежей, исходя из их финансово-хозяйственной деятельности. 
За 1 полугодие поступили:
- доначисленные суммы части прибыли за 2018 год по результатам проверки, проведенной КРУ в отношении СГМУП СКЦ "Природа" в сумме 112,5 тыс.руб.; 
- по результатам работы за 2020 год от муниципальных унитарных предпритий - 12 488,1 тыс.руб.;
 3 предприятия по итогам работы 2020 года получили убыток.
СМУП "Тепловик" по решению Арбитражного суда Ханты-Мансийского автономного окргуа - Югры признано несостоятельным (банкротом), в отношении предприятия открыто конкурсное производство.
Срок уплаты части прибыли, остающейся после уплаты налогов и иных обязательных платежей СГМУП  2 квартал 2021года. </t>
      </is>
    </oc>
    <nc r="K27" t="inlineStr">
      <is>
        <t xml:space="preserve">Решением Думы города от 06.07.2020 № 597-VI ДГ на 2021 год установлены дифференцированные нормативы отчислений части прибыли муниципальных унитарных предприятий, остающейся после уплаты налогов и иных обязательных платежей, исходя из их финансово-хозяйственной деятельности. 
За 1 полугодие поступили:
- доначисленные суммы части прибыли за 2018 год по результатам проверки, проведенной КРУ в отношении СГМУП СКЦ "Природа" в сумме 112,5 тыс.руб.; 
- по результатам работы за 2020 год от муниципальных унитарных предприятий - 12 488,1 тыс.руб.;
 3 предприятия по итогам работы 2020 года получили убыток.
СМУП "Тепловик" по решению Арбитражного суда Ханты-Мансийского автономного округа - Югры признано несостоятельным (банкротом), в отношении предприятия открыто конкурсное производство.
Срок уплаты части прибыли, остающейся после уплаты налогов и иных обязательных платежей СГМУП  2 квартал 2021года. </t>
      </is>
    </nc>
  </rcc>
  <rcc rId="166" sId="1">
    <oc r="K29" t="inlineStr">
      <is>
        <t xml:space="preserve">За отчетный период было преведено 471 обследования земельных участков на выявление нарушение земельного законодательства, составлен 59 расчет неосновательного обогащения за фактическое пользование земельными участками без надлежаще оформленных документов на общую сумму 92 378,9 тыс.руб.
Подготовлено и направлено в суд исковых заявлений в количестве 41 шт. на сумму -  28 810,5 тыс. руб.
Показатель оценивается по итогам года
</t>
      </is>
    </oc>
    <nc r="K29" t="inlineStr">
      <is>
        <t xml:space="preserve">За отчетный период было приведено 471 обследования земельных участков на выявление нарушение земельного законодательства, составлен 59 расчет неосновательного обогащения за фактическое пользование земельными участками без надлежаще оформленных документов на общую сумму 92 378,9 тыс.руб.
Подготовлено и направлено в суд исковых заявлений в количестве 41 шт. на сумму -  28 810,5 тыс. руб.
Показатель оценивается по итогам года
</t>
      </is>
    </nc>
  </rcc>
  <rcc rId="167" sId="1">
    <oc r="K35" t="inlineStr">
      <is>
        <t xml:space="preserve">В соответствии с муниципальными правовыми актами реорганизованы муниципальные учреждения согласно следующим распорядениям Адинистрации города:
 -  от 16.12.2020 № 2054 «О реорганизации муниципального бюджетного дошкольного образовательного учреждения детского сада № 18 «Мишутка» в форме присоединения к нему муниципального бюджетного дошкольного образовательного учреждения детского сада № 21 «Светлячок». Бюджетный эффкет будет получен по итогам 2 квартала текущего года;
 - от 22.12.2020 № 2113 «О реорганизации муниципального бюджетного общеобразовательного учреждения гимназии имени Ф.К. Салманова  в форме выделения из него муниципального бюджетного дошкольного образовательного учреждения детского сада № 10 с одновременным присоединением к муниципальному бюджетному дошкольному образовательному учреждению детскому саду № 33 «Аленький цветочек». </t>
      </is>
    </oc>
    <nc r="K35" t="inlineStr">
      <is>
        <t xml:space="preserve">В соответствии с муниципальными правовыми актами реорганизованы муниципальные учреждения согласно следующим распоряжениям Администрации города:
 -  от 16.12.2020 № 2054 «О реорганизации муниципального бюджетного дошкольного образовательного учреждения детского сада № 18 «Мишутка» в форме присоединения к нему муниципального бюджетного дошкольного образовательного учреждения детского сада № 21 «Светлячок». Бюджетный эффект будет получен по итогам 2 квартала текущего года;
 - от 22.12.2020 № 2113 «О реорганизации муниципального бюджетного общеобразовательного учреждения гимназии имени Ф.К. Салманова  в форме выделения из него муниципального бюджетного дошкольного образовательного учреждения детского сада № 10 с одновременным присоединением к муниципальному бюджетному дошкольному образовательному учреждению детскому саду № 33 «Аленький цветочек». </t>
      </is>
    </nc>
  </rcc>
  <rcv guid="{B78F36EF-63A0-4B89-8873-E24A5004F567}" action="delete"/>
  <rdn rId="0" localSheetId="1" customView="1" name="Z_B78F36EF_63A0_4B89_8873_E24A5004F567_.wvu.PrintArea" hidden="1" oldHidden="1">
    <formula>'последний вариант'!$A$1:$K$44</formula>
    <oldFormula>'последний вариант'!$A$1:$K$44</oldFormula>
  </rdn>
  <rdn rId="0" localSheetId="1" customView="1" name="Z_B78F36EF_63A0_4B89_8873_E24A5004F567_.wvu.PrintTitles" hidden="1" oldHidden="1">
    <formula>'последний вариант'!$8:$9</formula>
    <oldFormula>'последний вариант'!$8:$9</oldFormula>
  </rdn>
  <rdn rId="0" localSheetId="1" customView="1" name="Z_B78F36EF_63A0_4B89_8873_E24A5004F567_.wvu.Rows" hidden="1" oldHidden="1">
    <formula>'последний вариант'!$2:$2</formula>
    <oldFormula>'последний вариант'!$2:$2</oldFormula>
  </rdn>
  <rcv guid="{B78F36EF-63A0-4B89-8873-E24A5004F567}" action="add"/>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 sId="1">
    <oc r="K34" t="inlineStr">
      <is>
        <t>Сумма экономии, сложившейся  по результатам проведения конкурсных процедур:
 - в размере 66 565. 3 тыс руб. используется для финансового обеспечения безотлагательных расходов на основании решения Бюджетной комиссии при Главе города;
 - в размере 20 620, 1 руб. будет рассмотрена по направлениям использования на ближайшем заседании Бюджетной комиссии при Главе города.</t>
      </is>
    </oc>
    <nc r="K34" t="inlineStr">
      <is>
        <t xml:space="preserve">Сумма экономии, сложившейся  по результатам проведения конкурсных процедур в размере 66 565. 3 тыс руб. используется для финансового обеспечения безотлагательных расходов на основании решения Бюджетной комиссии при Главе города.
</t>
      </is>
    </nc>
  </rcc>
  <rcv guid="{353CCF9C-00F7-49C6-8E4D-D582B2AC8B80}" action="delete"/>
  <rdn rId="0" localSheetId="1" customView="1" name="Z_353CCF9C_00F7_49C6_8E4D_D582B2AC8B80_.wvu.PrintArea" hidden="1" oldHidden="1">
    <formula>'последний вариант'!$A$1:$K$43</formula>
    <oldFormula>'последний вариант'!$A$1:$K$43</oldFormula>
  </rdn>
  <rdn rId="0" localSheetId="1" customView="1" name="Z_353CCF9C_00F7_49C6_8E4D_D582B2AC8B80_.wvu.PrintTitles" hidden="1" oldHidden="1">
    <formula>'последний вариант'!$8:$9</formula>
    <oldFormula>'последний вариант'!$8:$9</oldFormula>
  </rdn>
  <rcv guid="{353CCF9C-00F7-49C6-8E4D-D582B2AC8B80}" action="add"/>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 sId="1">
    <oc r="K12" t="inlineStr">
      <is>
        <t>В 1 полугодии  2021 года проведено 1 заседания комиссии: приглашены 15 налогоплательщиков, имеющих задолженность по налогам, объем погашенной задолженности на отчетную дату составил 1 636,8 тыс. рублей.</t>
      </is>
    </oc>
    <nc r="K12" t="inlineStr">
      <is>
        <t>В 1 полугодии  2021 года проведено 1 заседание  комиссии: приглашены 15 налогоплательщиков, имеющих задолженность по налогам, объем погашенной задолженности на отчетную дату составил 1 636,8 тыс. рублей.</t>
      </is>
    </nc>
  </rcc>
  <rdn rId="0" localSheetId="1" customView="1" name="Z_0E69685C_5DC2_46EA_8550_857E835E86A8_.wvu.PrintArea" hidden="1" oldHidden="1">
    <formula>'последний вариант'!$A$1:$K$44</formula>
  </rdn>
  <rdn rId="0" localSheetId="1" customView="1" name="Z_0E69685C_5DC2_46EA_8550_857E835E86A8_.wvu.PrintTitles" hidden="1" oldHidden="1">
    <formula>'последний вариант'!$8:$9</formula>
  </rdn>
  <rdn rId="0" localSheetId="1" customView="1" name="Z_0E69685C_5DC2_46EA_8550_857E835E86A8_.wvu.Rows" hidden="1" oldHidden="1">
    <formula>'последний вариант'!$2:$2</formula>
  </rdn>
  <rcv guid="{0E69685C-5DC2-46EA-8550-857E835E86A8}" action="add"/>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 sId="1">
    <oc r="K15" t="inlineStr">
      <is>
        <t>В 1 полугодии 2021 года  в целях повышения  уровня информирования населения города о необходимости исполнения налоговых обязательств, Администрацией города совместно с ИФНС России по г. Сургуту ХМАО - Югры проводилась разъяснительная работа о необходимости уплаты задолженности по имущественным налогам. Информирование осуществлялось посредством: размещения информационных сообщений на официальном портале Администрации города, в средствах массовой информации, рассылки сотрудникам Администрации города, а также сотрудникам муниципальных организаций города.
Информирование налогоплательщиков об объектах недвижимости, включенных Перечень объектов недвижимого имущества, признаваемого объектом налогообложения, в отношении которых налоговая база определяется как кадастровая стоимость, на очередной год, будет осуществляться в 3-4 кварталах текущего года.</t>
      </is>
    </oc>
    <nc r="K15" t="inlineStr">
      <is>
        <t>В 1 полугодии 2021 года  в целях повышения  уровня информирования населения города о необходимости исполнения налоговых обязательств, Администрацией города совместно с ИФНС России по г. Сургуту ХМАО - Югры проводилась разъяснительная работа о необходимости уплаты задолженности по имущественным налогам. Информирование осуществлялось посредством: размещения информационных сообщений на официальном портале Администрации города, в средствах массовой информации, рассылки сотрудникам Администрации города, а также сотрудникам муниципальных организаций города.
Информирование налогоплательщиков об объектах недвижимости, включенных в Перечень объектов недвижимого имущества, признаваемого объектом налогообложения, в отношении которых налоговая база определяется как кадастровая стоимость, на очередной год будет осуществляться в 3-4 кварталах текущего года.</t>
      </is>
    </nc>
  </rcc>
  <rcc rId="179" sId="1">
    <oc r="K16" t="inlineStr">
      <is>
        <t xml:space="preserve">По результатам работы в 1 полугодии в Дептруда и занятости населения Югры  направлено 6 мониторинга снижения неформальной занятости населения, легализована трудовая деятельность  1263 чел., что является показателем снижения неформальной занятости населения и легализации трудовых отношений в муниципальном образовании.
</t>
      </is>
    </oc>
    <nc r="K16" t="inlineStr">
      <is>
        <t xml:space="preserve">По результатам работы в 1 полугодии в Дептруда и занятости населения Югры  направлено 6 мониторингов снижения неформальной занятости населения. Легализована трудовая деятельность  1263 чел., что является показателем снижения неформальной занятости населения и легализации трудовых отношений в муниципальном образовании.
</t>
      </is>
    </nc>
  </rcc>
  <rcc rId="180" sId="1">
    <oc r="K21" t="inlineStr">
      <is>
        <t xml:space="preserve">Ответственными исполнителями в рамках реализации плана мероприятий, направленных на снижение дебиторской задолженности по доходам бюджета города, утвержденного распоряжением Администрации города от 08.07.2013 № 2357, проведены мероприятия по:
- мониторингу дебиторской задолженности по доходам бюджета города;
- претензионной работе (направлено 148 уведомлений о погашении задолженности, 39 пакетов документов для подачи заявлений в суд); 
- адресной работе с должниками в рамках деятельности рабочих групп по контролю за поступлением арендных платежей (проведено 5 заседание, рассмотрены материалы по 52 арендаторам).
По результатам  проведенных заседаний и претензиционных работ перечислено в бюджет - 3 701, 6 тыс. руб.
</t>
      </is>
    </oc>
    <nc r="K21" t="inlineStr">
      <is>
        <t xml:space="preserve">Ответственными исполнителями в рамках реализации плана мероприятий, направленных на снижение дебиторской задолженности по доходам бюджета города, утвержденного распоряжением Администрации города от 08.07.2013 № 2357, проведены мероприятия по:
- мониторингу дебиторской задолженности по доходам бюджета города;
- претензионной работе (направлено 148 уведомлений о погашении задолженности, 39 пакетов документов для подачи заявлений в суд); 
- адресной работе с должниками в рамках деятельности рабочих групп по контролю за поступлением арендных платежей (проведено 5 заседаний, рассмотрены материалы по 52 арендаторам).
По результатам  проведенных заседаний и претензиционных работ перечислено в бюджет - 3 701, 6 тыс. руб.
</t>
      </is>
    </nc>
  </rcc>
  <rcc rId="181" sId="1">
    <oc r="G27" t="inlineStr">
      <is>
        <t>не менее 100</t>
      </is>
    </oc>
    <nc r="G27">
      <v>9</v>
    </nc>
  </rcc>
  <rcc rId="182" sId="1">
    <oc r="K29" t="inlineStr">
      <is>
        <t xml:space="preserve">За отчетный период было приведено 471 обследования земельных участков на выявление нарушение земельного законодательства, составлен 59 расчет неосновательного обогащения за фактическое пользование земельными участками без надлежаще оформленных документов на общую сумму 92 378,9 тыс.руб.
Подготовлено и направлено в суд исковых заявлений в количестве 41 шт. на сумму -  28 810,5 тыс. руб.
Показатель оценивается по итогам года
</t>
      </is>
    </oc>
    <nc r="K29" t="inlineStr">
      <is>
        <t xml:space="preserve">За отчетный период было приведено 471 обследования земельных участков на выявление нарушение земельного законодательства, составлено 59 расчетов неосновательного обогащения за фактическое пользование земельными участками без надлежаще оформленных документов на общую сумму 92 378,9 тыс.руб.
Подготовлено и направлено в суд исковых заявлений в количестве 41 шт. на сумму -  28 810,5 тыс. руб.
Показатель оценивается по итогам года
</t>
      </is>
    </nc>
  </rcc>
  <rcc rId="183" sId="1" numFmtId="4">
    <oc r="J29">
      <v>13</v>
    </oc>
    <nc r="J29">
      <v>100</v>
    </nc>
  </rcc>
  <rfmt sheetId="1" sqref="K29">
    <dxf>
      <fill>
        <patternFill patternType="solid">
          <bgColor rgb="FFFFFF00"/>
        </patternFill>
      </fill>
    </dxf>
  </rfmt>
  <rdn rId="0" localSheetId="1" customView="1" name="Z_C2CF246D_2A8A_446E_8CBE_AEA3AE25DD8C_.wvu.PrintArea" hidden="1" oldHidden="1">
    <formula>'последний вариант'!$A$1:$K$44</formula>
  </rdn>
  <rdn rId="0" localSheetId="1" customView="1" name="Z_C2CF246D_2A8A_446E_8CBE_AEA3AE25DD8C_.wvu.PrintTitles" hidden="1" oldHidden="1">
    <formula>'последний вариант'!$8:$9</formula>
  </rdn>
  <rdn rId="0" localSheetId="1" customView="1" name="Z_C2CF246D_2A8A_446E_8CBE_AEA3AE25DD8C_.wvu.Rows" hidden="1" oldHidden="1">
    <formula>'последний вариант'!$2:$2</formula>
  </rdn>
  <rcv guid="{C2CF246D-2A8A-446E-8CBE-AEA3AE25DD8C}" action="add"/>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29">
    <dxf>
      <fill>
        <patternFill patternType="none">
          <bgColor auto="1"/>
        </patternFill>
      </fill>
    </dxf>
  </rfmt>
  <rcc rId="187" sId="1">
    <oc r="K29" t="inlineStr">
      <is>
        <t xml:space="preserve">За отчетный период было приведено 471 обследования земельных участков на выявление нарушение земельного законодательства, составлено 59 расчетов неосновательного обогащения за фактическое пользование земельными участками без надлежаще оформленных документов на общую сумму 92 378,9 тыс.руб.
Подготовлено и направлено в суд исковых заявлений в количестве 41 шт. на сумму -  28 810,5 тыс. руб.
Показатель оценивается по итогам года
</t>
      </is>
    </oc>
    <nc r="K29" t="inlineStr">
      <is>
        <r>
          <rPr>
            <sz val="14"/>
            <color rgb="FFFF0000"/>
            <rFont val="Times New Roman"/>
            <family val="1"/>
            <charset val="204"/>
          </rPr>
          <t>За отчетный период было приведено 471 обследования земельных участков на выявление нарушение земельного законодательства, составлено 59 расчетов неосновательного обогащения за фактическое пользование земельными участками без надлежаще оформленных документов на общую сумму 92 378,9 тыс.руб.
Подготовлено и направлено в суд исковых заявлений в количестве 41 шт. на сумму -  28 810,5 тыс. руб.</t>
        </r>
        <r>
          <rPr>
            <sz val="14"/>
            <color theme="1"/>
            <rFont val="Times New Roman"/>
            <family val="1"/>
            <charset val="204"/>
          </rPr>
          <t xml:space="preserve">
Показатель оценивается по итогам года
</t>
        </r>
      </is>
    </nc>
  </rcc>
  <rfmt sheetId="1" sqref="J29" start="0" length="2147483647">
    <dxf>
      <font>
        <color rgb="FFFF0000"/>
      </font>
    </dxf>
  </rfmt>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745643F-D1E0-48E0-8F50-AB8E28F37E8F}" action="delete"/>
  <rdn rId="0" localSheetId="1" customView="1" name="Z_A745643F_D1E0_48E0_8F50_AB8E28F37E8F_.wvu.PrintArea" hidden="1" oldHidden="1">
    <formula>'последний вариант'!$A$1:$K$47</formula>
    <oldFormula>'последний вариант'!$A$1:$K$47</oldFormula>
  </rdn>
  <rcv guid="{A745643F-D1E0-48E0-8F50-AB8E28F37E8F}" action="add"/>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2CF246D-2A8A-446E-8CBE-AEA3AE25DD8C}" action="delete"/>
  <rdn rId="0" localSheetId="1" customView="1" name="Z_C2CF246D_2A8A_446E_8CBE_AEA3AE25DD8C_.wvu.PrintArea" hidden="1" oldHidden="1">
    <formula>'последний вариант'!$A$1:$K$44</formula>
    <oldFormula>'последний вариант'!$A$1:$K$44</oldFormula>
  </rdn>
  <rdn rId="0" localSheetId="1" customView="1" name="Z_C2CF246D_2A8A_446E_8CBE_AEA3AE25DD8C_.wvu.PrintTitles" hidden="1" oldHidden="1">
    <formula>'последний вариант'!$8:$9</formula>
    <oldFormula>'последний вариант'!$8:$9</oldFormula>
  </rdn>
  <rdn rId="0" localSheetId="1" customView="1" name="Z_C2CF246D_2A8A_446E_8CBE_AEA3AE25DD8C_.wvu.Rows" hidden="1" oldHidden="1">
    <formula>'последний вариант'!$2:$2</formula>
    <oldFormula>'последний вариант'!$2:$2</oldFormula>
  </rdn>
  <rcv guid="{C2CF246D-2A8A-446E-8CBE-AEA3AE25DD8C}"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 sId="1">
    <oc r="K29" t="inlineStr">
      <is>
        <r>
          <rPr>
            <sz val="14"/>
            <color rgb="FFFF0000"/>
            <rFont val="Times New Roman"/>
            <family val="1"/>
            <charset val="204"/>
          </rPr>
          <t>За отчетный период было приведено 471 обследования земельных участков на выявление нарушение земельного законодательства, составлено 59 расчетов неосновательного обогащения за фактическое пользование земельными участками без надлежаще оформленных документов на общую сумму 92 378,9 тыс.руб.
Подготовлено и направлено в суд исковых заявлений в количестве 41 шт. на сумму -  28 810,5 тыс. руб.</t>
        </r>
        <r>
          <rPr>
            <sz val="14"/>
            <color theme="1"/>
            <rFont val="Times New Roman"/>
            <family val="1"/>
            <charset val="204"/>
          </rPr>
          <t xml:space="preserve">
Показатель оценивается по итогам года
</t>
        </r>
      </is>
    </oc>
    <nc r="K29" t="inlineStr">
      <is>
        <r>
          <rPr>
            <sz val="14"/>
            <color rgb="FFFF0000"/>
            <rFont val="Times New Roman"/>
            <family val="1"/>
            <charset val="204"/>
          </rPr>
          <t>За отчетный период было проведено 471 обследования земельных участков на выявление нарушение земельного законодательства, составлено 59 расчетов неосновательного обогащения за фактическое пользование земельными участками без надлежаще оформленных документов на общую сумму 92 378,9 тыс.руб.
Подготовлено и направлено в суд исковых заявлений в количестве 41 шт. на сумму -  28 810,5 тыс. руб.</t>
        </r>
        <r>
          <rPr>
            <sz val="14"/>
            <color theme="1"/>
            <rFont val="Times New Roman"/>
            <family val="1"/>
            <charset val="204"/>
          </rPr>
          <t xml:space="preserve">
Показатель оценивается по итогам года
</t>
        </r>
      </is>
    </nc>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 sId="1" numFmtId="4">
    <oc r="J29">
      <v>100</v>
    </oc>
    <nc r="J29"/>
  </rcc>
  <rcc rId="194" sId="1">
    <oc r="K29" t="inlineStr">
      <is>
        <r>
          <rPr>
            <sz val="14"/>
            <color rgb="FFFF0000"/>
            <rFont val="Times New Roman"/>
            <family val="1"/>
            <charset val="204"/>
          </rPr>
          <t>За отчетный период было проведено 471 обследования земельных участков на выявление нарушение земельного законодательства, составлено 59 расчетов неосновательного обогащения за фактическое пользование земельными участками без надлежаще оформленных документов на общую сумму 92 378,9 тыс.руб.
Подготовлено и направлено в суд исковых заявлений в количестве 41 шт. на сумму -  28 810,5 тыс. руб.</t>
        </r>
        <r>
          <rPr>
            <sz val="14"/>
            <color theme="1"/>
            <rFont val="Times New Roman"/>
            <family val="1"/>
            <charset val="204"/>
          </rPr>
          <t xml:space="preserve">
Показатель оценивается по итогам года
</t>
        </r>
      </is>
    </oc>
    <nc r="K29" t="inlineStr">
      <is>
        <t xml:space="preserve">Показатель оценивается по итогам года
</t>
      </is>
    </nc>
  </rcc>
  <rcv guid="{C2CF246D-2A8A-446E-8CBE-AEA3AE25DD8C}" action="delete"/>
  <rdn rId="0" localSheetId="1" customView="1" name="Z_C2CF246D_2A8A_446E_8CBE_AEA3AE25DD8C_.wvu.PrintArea" hidden="1" oldHidden="1">
    <formula>'последний вариант'!$A$1:$K$44</formula>
    <oldFormula>'последний вариант'!$A$1:$K$44</oldFormula>
  </rdn>
  <rdn rId="0" localSheetId="1" customView="1" name="Z_C2CF246D_2A8A_446E_8CBE_AEA3AE25DD8C_.wvu.PrintTitles" hidden="1" oldHidden="1">
    <formula>'последний вариант'!$8:$9</formula>
    <oldFormula>'последний вариант'!$8:$9</oldFormula>
  </rdn>
  <rdn rId="0" localSheetId="1" customView="1" name="Z_C2CF246D_2A8A_446E_8CBE_AEA3AE25DD8C_.wvu.Rows" hidden="1" oldHidden="1">
    <formula>'последний вариант'!$2:$2</formula>
    <oldFormula>'последний вариант'!$2:$2</oldFormula>
  </rdn>
  <rcv guid="{C2CF246D-2A8A-446E-8CBE-AEA3AE25DD8C}"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 sId="1">
    <oc r="K34" t="inlineStr">
      <is>
        <t>Сумма экономии в размере 27588,4 тыс.руб., сложившейся  по результатам проведения конкурсных процедур по состоянию на 01.04.2020  будет рассмотрена по направлениям использования на ближайшем  заседании Бюджетной комиссии при Главе города.</t>
      </is>
    </oc>
    <nc r="K34" t="inlineStr">
      <is>
        <t>Сумма экономии, сложившейся  по результатам проведения конкурсных процедур:
 - в размере 66 565 346,37 руб. используется для финансового обеспечения безотлагательных расходов на основании решения Бюджетной комиссии при Главе города;
 - в размере 13 066 433,77 руб. будет рассмотрена по направлениям использования на ближайшем заседании Бюджетной комиссии при Главе города.</t>
      </is>
    </nc>
  </rcc>
  <rcv guid="{353CCF9C-00F7-49C6-8E4D-D582B2AC8B80}" action="delete"/>
  <rdn rId="0" localSheetId="1" customView="1" name="Z_353CCF9C_00F7_49C6_8E4D_D582B2AC8B80_.wvu.PrintArea" hidden="1" oldHidden="1">
    <formula>'последний вариант'!$A$1:$K$47</formula>
    <oldFormula>'последний вариант'!$A$1:$K$47</oldFormula>
  </rdn>
  <rcv guid="{353CCF9C-00F7-49C6-8E4D-D582B2AC8B80}"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 sId="1" numFmtId="4">
    <oc r="I34">
      <v>0</v>
    </oc>
    <nc r="I34">
      <v>66565.3</v>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34">
    <dxf>
      <fill>
        <patternFill>
          <bgColor rgb="FFFFFF00"/>
        </patternFill>
      </fill>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35:K37" start="0" length="2147483647">
    <dxf>
      <font>
        <color rgb="FFFF0000"/>
      </font>
    </dxf>
  </rfmt>
  <rfmt sheetId="1" sqref="I39:K42" start="0" length="2147483647">
    <dxf>
      <font>
        <color rgb="FFFF0000"/>
      </font>
    </dxf>
  </rfmt>
  <rfmt sheetId="1" sqref="G36:H37" start="0" length="2147483647">
    <dxf>
      <font>
        <color theme="1"/>
      </font>
    </dxf>
  </rfmt>
  <rfmt sheetId="1" sqref="G35:H35" start="0" length="2147483647">
    <dxf>
      <font>
        <color theme="1"/>
      </font>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47"/>
  <sheetViews>
    <sheetView tabSelected="1" zoomScale="75" zoomScaleNormal="75" zoomScaleSheetLayoutView="75" workbookViewId="0">
      <pane ySplit="9" topLeftCell="A28" activePane="bottomLeft" state="frozen"/>
      <selection pane="bottomLeft" activeCell="I29" sqref="I29"/>
    </sheetView>
  </sheetViews>
  <sheetFormatPr defaultRowHeight="18.75" x14ac:dyDescent="0.3"/>
  <cols>
    <col min="1" max="1" width="14.42578125" style="77" bestFit="1" customWidth="1"/>
    <col min="2" max="2" width="53.7109375" style="5" customWidth="1"/>
    <col min="3" max="3" width="25.85546875" style="1" customWidth="1"/>
    <col min="4" max="4" width="21.85546875" style="1" customWidth="1"/>
    <col min="5" max="5" width="40.28515625" style="1" customWidth="1"/>
    <col min="6" max="6" width="52.5703125" style="3" customWidth="1"/>
    <col min="7" max="7" width="18.7109375" style="77" customWidth="1"/>
    <col min="8" max="8" width="17.85546875" style="77" customWidth="1"/>
    <col min="9" max="9" width="16.140625" style="77" customWidth="1"/>
    <col min="10" max="10" width="17" style="88" customWidth="1"/>
    <col min="11" max="11" width="68.28515625" style="74" customWidth="1"/>
    <col min="12" max="16384" width="9.140625" style="2"/>
  </cols>
  <sheetData>
    <row r="1" spans="1:11" ht="23.25" customHeight="1" x14ac:dyDescent="0.3">
      <c r="G1" s="6"/>
      <c r="H1" s="6"/>
      <c r="I1" s="6"/>
      <c r="J1" s="104"/>
      <c r="K1" s="104"/>
    </row>
    <row r="2" spans="1:11" ht="22.5" hidden="1" customHeight="1" x14ac:dyDescent="0.3">
      <c r="A2" s="107" t="s">
        <v>119</v>
      </c>
      <c r="B2" s="107"/>
      <c r="C2" s="107"/>
      <c r="D2" s="107"/>
      <c r="E2" s="107"/>
      <c r="F2" s="107"/>
      <c r="G2" s="107"/>
      <c r="H2" s="107"/>
      <c r="I2" s="107"/>
      <c r="J2" s="107"/>
      <c r="K2" s="107"/>
    </row>
    <row r="3" spans="1:11" ht="22.5" customHeight="1" x14ac:dyDescent="0.3">
      <c r="A3" s="107" t="s">
        <v>137</v>
      </c>
      <c r="B3" s="107"/>
      <c r="C3" s="107"/>
      <c r="D3" s="107"/>
      <c r="E3" s="107"/>
      <c r="F3" s="107"/>
      <c r="G3" s="107"/>
      <c r="H3" s="107"/>
      <c r="I3" s="107"/>
      <c r="J3" s="107"/>
      <c r="K3" s="107"/>
    </row>
    <row r="4" spans="1:11" ht="37.5" customHeight="1" x14ac:dyDescent="0.3">
      <c r="A4" s="104" t="s">
        <v>132</v>
      </c>
      <c r="B4" s="104"/>
      <c r="C4" s="104"/>
      <c r="D4" s="104"/>
      <c r="E4" s="104"/>
      <c r="F4" s="104"/>
      <c r="G4" s="104"/>
      <c r="H4" s="104"/>
      <c r="I4" s="104"/>
      <c r="J4" s="104"/>
      <c r="K4" s="104"/>
    </row>
    <row r="5" spans="1:11" ht="22.5" customHeight="1" x14ac:dyDescent="0.3">
      <c r="A5" s="104" t="s">
        <v>120</v>
      </c>
      <c r="B5" s="104"/>
      <c r="C5" s="104"/>
      <c r="D5" s="104"/>
      <c r="E5" s="104"/>
      <c r="F5" s="104"/>
      <c r="G5" s="104"/>
      <c r="H5" s="104"/>
      <c r="I5" s="104"/>
      <c r="J5" s="104"/>
      <c r="K5" s="104"/>
    </row>
    <row r="6" spans="1:11" ht="21.75" customHeight="1" x14ac:dyDescent="0.3">
      <c r="A6" s="104" t="s">
        <v>121</v>
      </c>
      <c r="B6" s="104"/>
      <c r="C6" s="104"/>
      <c r="D6" s="104"/>
      <c r="E6" s="104"/>
      <c r="F6" s="104"/>
      <c r="G6" s="104"/>
      <c r="H6" s="104"/>
      <c r="I6" s="104"/>
      <c r="J6" s="104"/>
      <c r="K6" s="104"/>
    </row>
    <row r="7" spans="1:11" ht="32.25" customHeight="1" x14ac:dyDescent="0.3">
      <c r="A7" s="108" t="s">
        <v>133</v>
      </c>
      <c r="B7" s="108"/>
      <c r="C7" s="108"/>
      <c r="D7" s="108"/>
      <c r="E7" s="108"/>
      <c r="F7" s="108"/>
      <c r="G7" s="108"/>
      <c r="H7" s="108"/>
      <c r="I7" s="108"/>
      <c r="J7" s="108"/>
      <c r="K7" s="108"/>
    </row>
    <row r="8" spans="1:11" s="77" customFormat="1" ht="153.75" customHeight="1" x14ac:dyDescent="0.25">
      <c r="A8" s="105" t="s">
        <v>11</v>
      </c>
      <c r="B8" s="106" t="s">
        <v>0</v>
      </c>
      <c r="C8" s="105" t="s">
        <v>5</v>
      </c>
      <c r="D8" s="105" t="s">
        <v>16</v>
      </c>
      <c r="E8" s="105" t="s">
        <v>1</v>
      </c>
      <c r="F8" s="105" t="s">
        <v>10</v>
      </c>
      <c r="G8" s="75" t="s">
        <v>123</v>
      </c>
      <c r="H8" s="75" t="s">
        <v>124</v>
      </c>
      <c r="I8" s="75" t="s">
        <v>122</v>
      </c>
      <c r="J8" s="47" t="s">
        <v>125</v>
      </c>
      <c r="K8" s="9" t="s">
        <v>126</v>
      </c>
    </row>
    <row r="9" spans="1:11" s="77" customFormat="1" ht="34.5" customHeight="1" x14ac:dyDescent="0.25">
      <c r="A9" s="105"/>
      <c r="B9" s="106"/>
      <c r="C9" s="105"/>
      <c r="D9" s="105"/>
      <c r="E9" s="105"/>
      <c r="F9" s="105"/>
      <c r="G9" s="75" t="s">
        <v>43</v>
      </c>
      <c r="H9" s="75" t="s">
        <v>43</v>
      </c>
      <c r="I9" s="75" t="s">
        <v>43</v>
      </c>
      <c r="J9" s="47" t="s">
        <v>43</v>
      </c>
      <c r="K9" s="9"/>
    </row>
    <row r="10" spans="1:11" ht="31.5" customHeight="1" x14ac:dyDescent="0.3">
      <c r="A10" s="97" t="s">
        <v>117</v>
      </c>
      <c r="B10" s="97"/>
      <c r="C10" s="97"/>
      <c r="D10" s="97"/>
      <c r="E10" s="97"/>
      <c r="F10" s="97"/>
      <c r="G10" s="97"/>
      <c r="H10" s="97"/>
      <c r="I10" s="97"/>
      <c r="J10" s="97"/>
      <c r="K10" s="46"/>
    </row>
    <row r="11" spans="1:11" s="4" customFormat="1" ht="24" customHeight="1" x14ac:dyDescent="0.3">
      <c r="A11" s="97" t="s">
        <v>18</v>
      </c>
      <c r="B11" s="97"/>
      <c r="C11" s="97"/>
      <c r="D11" s="97"/>
      <c r="E11" s="97"/>
      <c r="F11" s="97"/>
      <c r="G11" s="97"/>
      <c r="H11" s="7">
        <f>H12+H21+H23+H26+H27+H28+H29+H30+H31</f>
        <v>245933.31</v>
      </c>
      <c r="I11" s="7">
        <f>I12+I21+I23+I26+I27+I28+I29+I30+I31</f>
        <v>159652.89000000001</v>
      </c>
      <c r="J11" s="47"/>
      <c r="K11" s="45"/>
    </row>
    <row r="12" spans="1:11" s="77" customFormat="1" ht="147" customHeight="1" x14ac:dyDescent="0.25">
      <c r="A12" s="71" t="s">
        <v>47</v>
      </c>
      <c r="B12" s="66" t="s">
        <v>56</v>
      </c>
      <c r="C12" s="73" t="s">
        <v>41</v>
      </c>
      <c r="D12" s="73" t="s">
        <v>33</v>
      </c>
      <c r="E12" s="69" t="s">
        <v>39</v>
      </c>
      <c r="F12" s="69" t="s">
        <v>13</v>
      </c>
      <c r="G12" s="13" t="s">
        <v>34</v>
      </c>
      <c r="H12" s="14">
        <v>20000</v>
      </c>
      <c r="I12" s="15">
        <v>1636.8</v>
      </c>
      <c r="J12" s="67"/>
      <c r="K12" s="90" t="s">
        <v>147</v>
      </c>
    </row>
    <row r="13" spans="1:11" s="77" customFormat="1" ht="173.25" customHeight="1" x14ac:dyDescent="0.25">
      <c r="A13" s="75" t="s">
        <v>48</v>
      </c>
      <c r="B13" s="28" t="s">
        <v>46</v>
      </c>
      <c r="C13" s="73" t="s">
        <v>41</v>
      </c>
      <c r="D13" s="73" t="s">
        <v>33</v>
      </c>
      <c r="E13" s="73" t="s">
        <v>39</v>
      </c>
      <c r="F13" s="73" t="s">
        <v>13</v>
      </c>
      <c r="G13" s="75" t="s">
        <v>34</v>
      </c>
      <c r="H13" s="7" t="s">
        <v>2</v>
      </c>
      <c r="I13" s="7" t="s">
        <v>2</v>
      </c>
      <c r="J13" s="47" t="s">
        <v>2</v>
      </c>
      <c r="K13" s="91"/>
    </row>
    <row r="14" spans="1:11" s="80" customFormat="1" ht="166.5" customHeight="1" x14ac:dyDescent="0.25">
      <c r="A14" s="22" t="s">
        <v>49</v>
      </c>
      <c r="B14" s="24" t="s">
        <v>100</v>
      </c>
      <c r="C14" s="101" t="s">
        <v>105</v>
      </c>
      <c r="D14" s="24" t="s">
        <v>104</v>
      </c>
      <c r="E14" s="24"/>
      <c r="F14" s="24" t="s">
        <v>75</v>
      </c>
      <c r="G14" s="22" t="s">
        <v>12</v>
      </c>
      <c r="H14" s="20" t="s">
        <v>2</v>
      </c>
      <c r="I14" s="18" t="s">
        <v>2</v>
      </c>
      <c r="J14" s="50" t="s">
        <v>129</v>
      </c>
      <c r="K14" s="79" t="s">
        <v>135</v>
      </c>
    </row>
    <row r="15" spans="1:11" s="80" customFormat="1" ht="395.25" customHeight="1" x14ac:dyDescent="0.25">
      <c r="A15" s="23"/>
      <c r="B15" s="70"/>
      <c r="C15" s="102"/>
      <c r="D15" s="70"/>
      <c r="E15" s="70"/>
      <c r="F15" s="70" t="s">
        <v>106</v>
      </c>
      <c r="G15" s="16" t="s">
        <v>12</v>
      </c>
      <c r="H15" s="21" t="s">
        <v>2</v>
      </c>
      <c r="I15" s="68" t="s">
        <v>2</v>
      </c>
      <c r="J15" s="16" t="s">
        <v>12</v>
      </c>
      <c r="K15" s="55" t="s">
        <v>149</v>
      </c>
    </row>
    <row r="16" spans="1:11" s="80" customFormat="1" ht="326.25" customHeight="1" x14ac:dyDescent="0.25">
      <c r="A16" s="76" t="s">
        <v>50</v>
      </c>
      <c r="B16" s="73" t="s">
        <v>95</v>
      </c>
      <c r="C16" s="73" t="s">
        <v>59</v>
      </c>
      <c r="D16" s="73" t="s">
        <v>104</v>
      </c>
      <c r="E16" s="73" t="s">
        <v>74</v>
      </c>
      <c r="F16" s="73" t="s">
        <v>88</v>
      </c>
      <c r="G16" s="76" t="s">
        <v>12</v>
      </c>
      <c r="H16" s="7" t="s">
        <v>2</v>
      </c>
      <c r="I16" s="7" t="s">
        <v>2</v>
      </c>
      <c r="J16" s="47" t="s">
        <v>12</v>
      </c>
      <c r="K16" s="52" t="s">
        <v>150</v>
      </c>
    </row>
    <row r="17" spans="1:11" s="81" customFormat="1" ht="184.5" customHeight="1" x14ac:dyDescent="0.25">
      <c r="A17" s="71" t="s">
        <v>51</v>
      </c>
      <c r="B17" s="25" t="s">
        <v>57</v>
      </c>
      <c r="C17" s="103" t="s">
        <v>29</v>
      </c>
      <c r="D17" s="103" t="s">
        <v>28</v>
      </c>
      <c r="E17" s="103" t="s">
        <v>82</v>
      </c>
      <c r="F17" s="24" t="s">
        <v>70</v>
      </c>
      <c r="G17" s="71">
        <v>100</v>
      </c>
      <c r="H17" s="15" t="s">
        <v>2</v>
      </c>
      <c r="I17" s="15" t="s">
        <v>2</v>
      </c>
      <c r="J17" s="48">
        <v>100</v>
      </c>
      <c r="K17" s="60" t="s">
        <v>143</v>
      </c>
    </row>
    <row r="18" spans="1:11" s="81" customFormat="1" ht="219.75" customHeight="1" x14ac:dyDescent="0.25">
      <c r="A18" s="17"/>
      <c r="B18" s="26" t="s">
        <v>3</v>
      </c>
      <c r="C18" s="92"/>
      <c r="D18" s="92"/>
      <c r="E18" s="92"/>
      <c r="F18" s="24" t="s">
        <v>69</v>
      </c>
      <c r="G18" s="17">
        <v>100</v>
      </c>
      <c r="H18" s="18" t="s">
        <v>2</v>
      </c>
      <c r="I18" s="18" t="s">
        <v>2</v>
      </c>
      <c r="J18" s="51">
        <v>100</v>
      </c>
      <c r="K18" s="53" t="s">
        <v>136</v>
      </c>
    </row>
    <row r="19" spans="1:11" s="81" customFormat="1" ht="275.25" customHeight="1" x14ac:dyDescent="0.25">
      <c r="A19" s="72"/>
      <c r="B19" s="78" t="s">
        <v>71</v>
      </c>
      <c r="C19" s="70"/>
      <c r="D19" s="70"/>
      <c r="E19" s="70"/>
      <c r="F19" s="70" t="s">
        <v>58</v>
      </c>
      <c r="G19" s="72">
        <v>100</v>
      </c>
      <c r="H19" s="19" t="s">
        <v>2</v>
      </c>
      <c r="I19" s="19" t="s">
        <v>2</v>
      </c>
      <c r="J19" s="49">
        <v>100</v>
      </c>
      <c r="K19" s="62" t="s">
        <v>127</v>
      </c>
    </row>
    <row r="20" spans="1:11" s="81" customFormat="1" ht="409.6" customHeight="1" x14ac:dyDescent="0.25">
      <c r="A20" s="75" t="s">
        <v>52</v>
      </c>
      <c r="B20" s="27" t="s">
        <v>101</v>
      </c>
      <c r="C20" s="73" t="s">
        <v>45</v>
      </c>
      <c r="D20" s="73" t="s">
        <v>104</v>
      </c>
      <c r="E20" s="73" t="s">
        <v>2</v>
      </c>
      <c r="F20" s="73" t="s">
        <v>89</v>
      </c>
      <c r="G20" s="75" t="s">
        <v>27</v>
      </c>
      <c r="H20" s="7" t="s">
        <v>2</v>
      </c>
      <c r="I20" s="7" t="s">
        <v>2</v>
      </c>
      <c r="J20" s="47" t="s">
        <v>2</v>
      </c>
      <c r="K20" s="59" t="s">
        <v>138</v>
      </c>
    </row>
    <row r="21" spans="1:11" s="77" customFormat="1" ht="372" customHeight="1" x14ac:dyDescent="0.25">
      <c r="A21" s="99" t="s">
        <v>108</v>
      </c>
      <c r="B21" s="94" t="s">
        <v>102</v>
      </c>
      <c r="C21" s="92" t="s">
        <v>40</v>
      </c>
      <c r="D21" s="92" t="s">
        <v>104</v>
      </c>
      <c r="E21" s="92" t="s">
        <v>2</v>
      </c>
      <c r="F21" s="30" t="s">
        <v>61</v>
      </c>
      <c r="G21" s="31" t="s">
        <v>62</v>
      </c>
      <c r="H21" s="32">
        <f>56693.2+4839</f>
        <v>61532.2</v>
      </c>
      <c r="I21" s="32">
        <v>55080</v>
      </c>
      <c r="J21" s="48" t="s">
        <v>12</v>
      </c>
      <c r="K21" s="64" t="s">
        <v>151</v>
      </c>
    </row>
    <row r="22" spans="1:11" s="77" customFormat="1" ht="117.75" customHeight="1" x14ac:dyDescent="0.25">
      <c r="A22" s="100"/>
      <c r="B22" s="118"/>
      <c r="C22" s="98"/>
      <c r="D22" s="98"/>
      <c r="E22" s="98"/>
      <c r="F22" s="33" t="s">
        <v>107</v>
      </c>
      <c r="G22" s="34" t="s">
        <v>27</v>
      </c>
      <c r="H22" s="35"/>
      <c r="I22" s="35"/>
      <c r="J22" s="49" t="s">
        <v>2</v>
      </c>
      <c r="K22" s="65" t="s">
        <v>128</v>
      </c>
    </row>
    <row r="23" spans="1:11" s="77" customFormat="1" ht="125.25" customHeight="1" x14ac:dyDescent="0.25">
      <c r="A23" s="36" t="s">
        <v>60</v>
      </c>
      <c r="B23" s="78" t="s">
        <v>99</v>
      </c>
      <c r="C23" s="70" t="s">
        <v>63</v>
      </c>
      <c r="D23" s="70" t="s">
        <v>104</v>
      </c>
      <c r="E23" s="70" t="s">
        <v>79</v>
      </c>
      <c r="F23" s="70" t="s">
        <v>90</v>
      </c>
      <c r="G23" s="72" t="s">
        <v>34</v>
      </c>
      <c r="H23" s="19">
        <v>13232.1</v>
      </c>
      <c r="I23" s="19">
        <v>0</v>
      </c>
      <c r="J23" s="36">
        <v>3</v>
      </c>
      <c r="K23" s="62" t="s">
        <v>139</v>
      </c>
    </row>
    <row r="24" spans="1:11" s="77" customFormat="1" ht="255.75" customHeight="1" x14ac:dyDescent="0.25">
      <c r="A24" s="95" t="s">
        <v>112</v>
      </c>
      <c r="B24" s="94" t="s">
        <v>68</v>
      </c>
      <c r="C24" s="92" t="s">
        <v>42</v>
      </c>
      <c r="D24" s="92" t="s">
        <v>20</v>
      </c>
      <c r="E24" s="69" t="s">
        <v>2</v>
      </c>
      <c r="F24" s="69" t="s">
        <v>96</v>
      </c>
      <c r="G24" s="71" t="s">
        <v>12</v>
      </c>
      <c r="H24" s="15" t="s">
        <v>2</v>
      </c>
      <c r="I24" s="15" t="s">
        <v>2</v>
      </c>
      <c r="J24" s="67" t="s">
        <v>2</v>
      </c>
      <c r="K24" s="60" t="s">
        <v>128</v>
      </c>
    </row>
    <row r="25" spans="1:11" s="77" customFormat="1" ht="230.25" customHeight="1" x14ac:dyDescent="0.25">
      <c r="A25" s="96"/>
      <c r="B25" s="93"/>
      <c r="C25" s="93"/>
      <c r="D25" s="93"/>
      <c r="E25" s="70" t="s">
        <v>113</v>
      </c>
      <c r="F25" s="70" t="s">
        <v>91</v>
      </c>
      <c r="G25" s="72" t="s">
        <v>12</v>
      </c>
      <c r="H25" s="19" t="s">
        <v>2</v>
      </c>
      <c r="I25" s="19" t="s">
        <v>2</v>
      </c>
      <c r="J25" s="36" t="s">
        <v>2</v>
      </c>
      <c r="K25" s="62" t="s">
        <v>128</v>
      </c>
    </row>
    <row r="26" spans="1:11" s="82" customFormat="1" ht="162" customHeight="1" x14ac:dyDescent="0.25">
      <c r="A26" s="41" t="s">
        <v>64</v>
      </c>
      <c r="B26" s="42" t="s">
        <v>76</v>
      </c>
      <c r="C26" s="43" t="s">
        <v>44</v>
      </c>
      <c r="D26" s="43" t="s">
        <v>104</v>
      </c>
      <c r="E26" s="43" t="s">
        <v>2</v>
      </c>
      <c r="F26" s="43" t="s">
        <v>109</v>
      </c>
      <c r="G26" s="41" t="s">
        <v>24</v>
      </c>
      <c r="H26" s="44">
        <v>54.6</v>
      </c>
      <c r="I26" s="7">
        <v>0</v>
      </c>
      <c r="J26" s="47" t="s">
        <v>2</v>
      </c>
      <c r="K26" s="61" t="s">
        <v>128</v>
      </c>
    </row>
    <row r="27" spans="1:11" s="82" customFormat="1" ht="409.5" customHeight="1" x14ac:dyDescent="0.25">
      <c r="A27" s="41" t="s">
        <v>73</v>
      </c>
      <c r="B27" s="42" t="s">
        <v>23</v>
      </c>
      <c r="C27" s="43" t="s">
        <v>22</v>
      </c>
      <c r="D27" s="43" t="s">
        <v>26</v>
      </c>
      <c r="E27" s="43" t="s">
        <v>19</v>
      </c>
      <c r="F27" s="43" t="s">
        <v>17</v>
      </c>
      <c r="G27" s="41">
        <v>9</v>
      </c>
      <c r="H27" s="44">
        <v>2757.7</v>
      </c>
      <c r="I27" s="7">
        <v>12600.6</v>
      </c>
      <c r="J27" s="47">
        <v>9</v>
      </c>
      <c r="K27" s="61" t="s">
        <v>145</v>
      </c>
    </row>
    <row r="28" spans="1:11" s="77" customFormat="1" ht="96" customHeight="1" x14ac:dyDescent="0.25">
      <c r="A28" s="41" t="s">
        <v>53</v>
      </c>
      <c r="B28" s="42" t="s">
        <v>21</v>
      </c>
      <c r="C28" s="43" t="s">
        <v>66</v>
      </c>
      <c r="D28" s="43" t="s">
        <v>104</v>
      </c>
      <c r="E28" s="43" t="s">
        <v>2</v>
      </c>
      <c r="F28" s="43" t="s">
        <v>92</v>
      </c>
      <c r="G28" s="41">
        <v>9</v>
      </c>
      <c r="H28" s="44">
        <v>119131.7</v>
      </c>
      <c r="I28" s="7">
        <v>61808.4</v>
      </c>
      <c r="J28" s="47">
        <v>14</v>
      </c>
      <c r="K28" s="63" t="s">
        <v>140</v>
      </c>
    </row>
    <row r="29" spans="1:11" s="77" customFormat="1" ht="228.75" customHeight="1" x14ac:dyDescent="0.25">
      <c r="A29" s="37" t="s">
        <v>54</v>
      </c>
      <c r="B29" s="38" t="s">
        <v>103</v>
      </c>
      <c r="C29" s="39" t="s">
        <v>131</v>
      </c>
      <c r="D29" s="39" t="s">
        <v>104</v>
      </c>
      <c r="E29" s="39" t="s">
        <v>2</v>
      </c>
      <c r="F29" s="39" t="s">
        <v>93</v>
      </c>
      <c r="G29" s="37">
        <v>100</v>
      </c>
      <c r="H29" s="40">
        <v>21702.31</v>
      </c>
      <c r="I29" s="40">
        <v>20391.29</v>
      </c>
      <c r="J29" s="89"/>
      <c r="K29" s="61" t="s">
        <v>152</v>
      </c>
    </row>
    <row r="30" spans="1:11" s="77" customFormat="1" ht="194.25" customHeight="1" x14ac:dyDescent="0.25">
      <c r="A30" s="37" t="s">
        <v>55</v>
      </c>
      <c r="B30" s="38" t="s">
        <v>72</v>
      </c>
      <c r="C30" s="39" t="s">
        <v>130</v>
      </c>
      <c r="D30" s="39" t="s">
        <v>104</v>
      </c>
      <c r="E30" s="39" t="s">
        <v>2</v>
      </c>
      <c r="F30" s="39" t="s">
        <v>94</v>
      </c>
      <c r="G30" s="37" t="s">
        <v>12</v>
      </c>
      <c r="H30" s="40">
        <v>5622.7</v>
      </c>
      <c r="I30" s="40">
        <v>7470.8</v>
      </c>
      <c r="J30" s="47" t="s">
        <v>12</v>
      </c>
      <c r="K30" s="61" t="s">
        <v>141</v>
      </c>
    </row>
    <row r="31" spans="1:11" s="82" customFormat="1" ht="157.5" customHeight="1" x14ac:dyDescent="0.25">
      <c r="A31" s="37" t="s">
        <v>65</v>
      </c>
      <c r="B31" s="38" t="s">
        <v>67</v>
      </c>
      <c r="C31" s="39" t="s">
        <v>35</v>
      </c>
      <c r="D31" s="39" t="s">
        <v>104</v>
      </c>
      <c r="E31" s="39" t="s">
        <v>2</v>
      </c>
      <c r="F31" s="39" t="s">
        <v>36</v>
      </c>
      <c r="G31" s="37" t="s">
        <v>25</v>
      </c>
      <c r="H31" s="40">
        <v>1900</v>
      </c>
      <c r="I31" s="7">
        <v>665</v>
      </c>
      <c r="J31" s="47" t="s">
        <v>2</v>
      </c>
      <c r="K31" s="61" t="s">
        <v>142</v>
      </c>
    </row>
    <row r="32" spans="1:11" s="77" customFormat="1" ht="39" customHeight="1" x14ac:dyDescent="0.25">
      <c r="A32" s="113" t="s">
        <v>9</v>
      </c>
      <c r="B32" s="114"/>
      <c r="C32" s="114"/>
      <c r="D32" s="114"/>
      <c r="E32" s="114"/>
      <c r="F32" s="114"/>
      <c r="G32" s="114"/>
      <c r="H32" s="114"/>
      <c r="I32" s="114"/>
      <c r="J32" s="114"/>
      <c r="K32" s="114"/>
    </row>
    <row r="33" spans="1:11" s="77" customFormat="1" ht="31.5" customHeight="1" x14ac:dyDescent="0.25">
      <c r="A33" s="75"/>
      <c r="B33" s="12" t="s">
        <v>7</v>
      </c>
      <c r="C33" s="9"/>
      <c r="D33" s="9"/>
      <c r="E33" s="9"/>
      <c r="F33" s="9"/>
      <c r="G33" s="75"/>
      <c r="H33" s="7">
        <f>H34+H35+H36+H37</f>
        <v>151011.18000000002</v>
      </c>
      <c r="I33" s="7">
        <f>I34+I35+I36+I37</f>
        <v>67949.490000000005</v>
      </c>
      <c r="J33" s="7"/>
      <c r="K33" s="45"/>
    </row>
    <row r="34" spans="1:11" s="77" customFormat="1" ht="199.5" customHeight="1" x14ac:dyDescent="0.25">
      <c r="A34" s="75" t="s">
        <v>31</v>
      </c>
      <c r="B34" s="8" t="s">
        <v>37</v>
      </c>
      <c r="C34" s="9" t="s">
        <v>8</v>
      </c>
      <c r="D34" s="9" t="s">
        <v>104</v>
      </c>
      <c r="E34" s="9" t="s">
        <v>78</v>
      </c>
      <c r="F34" s="9" t="s">
        <v>38</v>
      </c>
      <c r="G34" s="75" t="s">
        <v>24</v>
      </c>
      <c r="H34" s="7">
        <v>146291.5</v>
      </c>
      <c r="I34" s="7">
        <v>66565.3</v>
      </c>
      <c r="J34" s="7">
        <v>1.35</v>
      </c>
      <c r="K34" s="45" t="s">
        <v>148</v>
      </c>
    </row>
    <row r="35" spans="1:11" s="77" customFormat="1" ht="409.6" customHeight="1" x14ac:dyDescent="0.25">
      <c r="A35" s="10" t="s">
        <v>32</v>
      </c>
      <c r="B35" s="8" t="s">
        <v>77</v>
      </c>
      <c r="C35" s="9" t="s">
        <v>114</v>
      </c>
      <c r="D35" s="9" t="s">
        <v>104</v>
      </c>
      <c r="E35" s="9" t="s">
        <v>30</v>
      </c>
      <c r="F35" s="9" t="s">
        <v>98</v>
      </c>
      <c r="G35" s="76" t="s">
        <v>115</v>
      </c>
      <c r="H35" s="11">
        <v>3822.2</v>
      </c>
      <c r="I35" s="56">
        <v>1274.0999999999999</v>
      </c>
      <c r="J35" s="58">
        <v>2</v>
      </c>
      <c r="K35" s="57" t="s">
        <v>146</v>
      </c>
    </row>
    <row r="36" spans="1:11" s="77" customFormat="1" ht="87" customHeight="1" x14ac:dyDescent="0.25">
      <c r="A36" s="99" t="s">
        <v>4</v>
      </c>
      <c r="B36" s="115" t="s">
        <v>80</v>
      </c>
      <c r="C36" s="83" t="s">
        <v>116</v>
      </c>
      <c r="D36" s="29" t="s">
        <v>104</v>
      </c>
      <c r="E36" s="9"/>
      <c r="F36" s="9" t="s">
        <v>81</v>
      </c>
      <c r="G36" s="75">
        <f>3+1</f>
        <v>4</v>
      </c>
      <c r="H36" s="7">
        <f>438+421.88</f>
        <v>859.88</v>
      </c>
      <c r="I36" s="7">
        <f>110.09</f>
        <v>110.09</v>
      </c>
      <c r="J36" s="47">
        <f>2+1</f>
        <v>3</v>
      </c>
      <c r="K36" s="45" t="s">
        <v>144</v>
      </c>
    </row>
    <row r="37" spans="1:11" s="77" customFormat="1" ht="81" customHeight="1" x14ac:dyDescent="0.25">
      <c r="A37" s="100"/>
      <c r="B37" s="116"/>
      <c r="C37" s="83" t="s">
        <v>44</v>
      </c>
      <c r="D37" s="29" t="s">
        <v>104</v>
      </c>
      <c r="E37" s="29"/>
      <c r="F37" s="29" t="s">
        <v>97</v>
      </c>
      <c r="G37" s="54">
        <v>34</v>
      </c>
      <c r="H37" s="54">
        <v>37.6</v>
      </c>
      <c r="I37" s="54">
        <v>0</v>
      </c>
      <c r="J37" s="84">
        <v>34</v>
      </c>
      <c r="K37" s="57" t="s">
        <v>134</v>
      </c>
    </row>
    <row r="38" spans="1:11" s="80" customFormat="1" ht="32.25" customHeight="1" x14ac:dyDescent="0.25">
      <c r="A38" s="113"/>
      <c r="B38" s="114"/>
      <c r="C38" s="114"/>
      <c r="D38" s="114"/>
      <c r="E38" s="114"/>
      <c r="F38" s="114"/>
      <c r="G38" s="114"/>
      <c r="H38" s="114"/>
      <c r="I38" s="114"/>
      <c r="J38" s="114"/>
      <c r="K38" s="114"/>
    </row>
    <row r="39" spans="1:11" s="77" customFormat="1" ht="48" customHeight="1" x14ac:dyDescent="0.25">
      <c r="A39" s="75"/>
      <c r="B39" s="85" t="s">
        <v>15</v>
      </c>
      <c r="C39" s="75"/>
      <c r="D39" s="75"/>
      <c r="E39" s="75"/>
      <c r="F39" s="86"/>
      <c r="G39" s="75"/>
      <c r="H39" s="75"/>
      <c r="I39" s="75"/>
      <c r="J39" s="47"/>
      <c r="K39" s="45"/>
    </row>
    <row r="40" spans="1:11" s="77" customFormat="1" ht="116.25" customHeight="1" x14ac:dyDescent="0.25">
      <c r="A40" s="117" t="s">
        <v>14</v>
      </c>
      <c r="B40" s="110" t="s">
        <v>83</v>
      </c>
      <c r="C40" s="103" t="s">
        <v>6</v>
      </c>
      <c r="D40" s="103" t="s">
        <v>20</v>
      </c>
      <c r="E40" s="103"/>
      <c r="F40" s="73" t="s">
        <v>84</v>
      </c>
      <c r="G40" s="75" t="s">
        <v>110</v>
      </c>
      <c r="H40" s="75"/>
      <c r="I40" s="75"/>
      <c r="J40" s="47"/>
      <c r="K40" s="87" t="s">
        <v>128</v>
      </c>
    </row>
    <row r="41" spans="1:11" s="77" customFormat="1" ht="265.5" customHeight="1" x14ac:dyDescent="0.25">
      <c r="A41" s="117"/>
      <c r="B41" s="111"/>
      <c r="C41" s="103"/>
      <c r="D41" s="103"/>
      <c r="E41" s="103"/>
      <c r="F41" s="73" t="s">
        <v>87</v>
      </c>
      <c r="G41" s="75" t="s">
        <v>86</v>
      </c>
      <c r="H41" s="75"/>
      <c r="I41" s="75"/>
      <c r="J41" s="47"/>
      <c r="K41" s="87" t="s">
        <v>128</v>
      </c>
    </row>
    <row r="42" spans="1:11" ht="102" customHeight="1" x14ac:dyDescent="0.3">
      <c r="A42" s="117"/>
      <c r="B42" s="112"/>
      <c r="C42" s="103"/>
      <c r="D42" s="103"/>
      <c r="E42" s="103"/>
      <c r="F42" s="73" t="s">
        <v>85</v>
      </c>
      <c r="G42" s="75" t="s">
        <v>111</v>
      </c>
      <c r="H42" s="75"/>
      <c r="I42" s="75"/>
      <c r="J42" s="47"/>
      <c r="K42" s="87" t="s">
        <v>128</v>
      </c>
    </row>
    <row r="43" spans="1:11" s="77" customFormat="1" ht="23.25" customHeight="1" x14ac:dyDescent="0.3">
      <c r="A43" s="104" t="s">
        <v>118</v>
      </c>
      <c r="B43" s="104"/>
      <c r="C43" s="1"/>
      <c r="D43" s="1"/>
      <c r="E43" s="1"/>
      <c r="F43" s="3"/>
      <c r="J43" s="88"/>
      <c r="K43" s="74"/>
    </row>
    <row r="44" spans="1:11" x14ac:dyDescent="0.3">
      <c r="A44" s="2"/>
      <c r="B44" s="2"/>
    </row>
    <row r="45" spans="1:11" x14ac:dyDescent="0.3">
      <c r="D45" s="109"/>
    </row>
    <row r="46" spans="1:11" x14ac:dyDescent="0.3">
      <c r="D46" s="109"/>
    </row>
    <row r="47" spans="1:11" x14ac:dyDescent="0.3">
      <c r="D47" s="109"/>
    </row>
  </sheetData>
  <customSheetViews>
    <customSheetView guid="{C2CF246D-2A8A-446E-8CBE-AEA3AE25DD8C}" scale="75" fitToPage="1" printArea="1" hiddenRows="1">
      <pane ySplit="9" topLeftCell="A28" activePane="bottomLeft" state="frozen"/>
      <selection pane="bottomLeft" activeCell="I29" sqref="I29"/>
      <rowBreaks count="6" manualBreakCount="6">
        <brk id="8" max="11" man="1"/>
        <brk id="14" max="11" man="1"/>
        <brk id="15" max="11" man="1"/>
        <brk id="24" max="11" man="1"/>
        <brk id="29" max="11" man="1"/>
        <brk id="36" max="11" man="1"/>
      </rowBreaks>
      <pageMargins left="1.1811023622047245" right="0.39370078740157483" top="0.78740157480314965" bottom="0.39370078740157483" header="0.31496062992125984" footer="0.31496062992125984"/>
      <pageSetup paperSize="8" scale="37" firstPageNumber="7" fitToHeight="10" orientation="landscape" useFirstPageNumber="1" r:id="rId1"/>
      <headerFooter scaleWithDoc="0">
        <oddHeader>&amp;C&amp;P</oddHeader>
      </headerFooter>
    </customSheetView>
    <customSheetView guid="{B78F36EF-63A0-4B89-8873-E24A5004F567}" scale="75" fitToPage="1" printArea="1" hiddenRows="1">
      <pane ySplit="9" topLeftCell="A10" activePane="bottomLeft" state="frozen"/>
      <selection pane="bottomLeft" activeCell="F37" sqref="F37"/>
      <rowBreaks count="6" manualBreakCount="6">
        <brk id="8" max="11" man="1"/>
        <brk id="14" max="11" man="1"/>
        <brk id="15" max="11" man="1"/>
        <brk id="24" max="11" man="1"/>
        <brk id="29" max="11" man="1"/>
        <brk id="36" max="11" man="1"/>
      </rowBreaks>
      <pageMargins left="1.1811023622047245" right="0.39370078740157483" top="0.78740157480314965" bottom="0.39370078740157483" header="0.31496062992125984" footer="0.31496062992125984"/>
      <pageSetup paperSize="8" scale="37" firstPageNumber="7" fitToHeight="10" orientation="landscape" useFirstPageNumber="1" r:id="rId2"/>
      <headerFooter scaleWithDoc="0">
        <oddHeader>&amp;C&amp;P</oddHeader>
      </headerFooter>
    </customSheetView>
    <customSheetView guid="{7A44C0E8-C11D-43C1-9E82-E6A049B9C4B8}" scale="55" showPageBreaks="1" fitToPage="1" printArea="1" view="pageBreakPreview" topLeftCell="C36">
      <selection activeCell="M40" sqref="M40"/>
      <rowBreaks count="7" manualBreakCount="7">
        <brk id="13" max="10" man="1"/>
        <brk id="18" max="10" man="1"/>
        <brk id="23" max="10" man="1"/>
        <brk id="29" max="10" man="1"/>
        <brk id="37" max="10" man="1"/>
        <brk id="48" max="11" man="1"/>
        <brk id="55" max="11" man="1"/>
      </rowBreaks>
      <pageMargins left="0.31496062992125984" right="0" top="0.55118110236220474" bottom="0" header="0.31496062992125984" footer="0.31496062992125984"/>
      <pageSetup paperSize="9" scale="41" fitToHeight="0" orientation="landscape" r:id="rId3"/>
    </customSheetView>
    <customSheetView guid="{CDB9FB39-7A56-4EF9-890C-174F2763AD52}" scale="66" showPageBreaks="1" fitToPage="1" printArea="1">
      <pane ySplit="9" topLeftCell="A36" activePane="bottomLeft" state="frozen"/>
      <selection pane="bottomLeft" activeCell="I37" sqref="I37:K37"/>
      <rowBreaks count="8" manualBreakCount="8">
        <brk id="12" max="10" man="1"/>
        <brk id="13" max="10" man="1"/>
        <brk id="18" max="10" man="1"/>
        <brk id="23" max="10" man="1"/>
        <brk id="29" max="10" man="1"/>
        <brk id="37" max="10" man="1"/>
        <brk id="48" max="11" man="1"/>
        <brk id="55" max="11" man="1"/>
      </rowBreaks>
      <pageMargins left="0.31496062992125984" right="0" top="0.55118110236220474" bottom="0" header="0.31496062992125984" footer="0.31496062992125984"/>
      <pageSetup paperSize="9" scale="41" fitToHeight="0" orientation="landscape" r:id="rId4"/>
    </customSheetView>
    <customSheetView guid="{BE8EC065-5C38-42C7-ADC8-B065896A8878}" scale="75" showPageBreaks="1" fitToPage="1" printArea="1" view="pageBreakPreview" topLeftCell="A5">
      <pane ySplit="2" topLeftCell="A38" activePane="bottomLeft" state="frozen"/>
      <selection pane="bottomLeft" activeCell="B40" sqref="B40:B42"/>
      <rowBreaks count="4" manualBreakCount="4">
        <brk id="12" max="11" man="1"/>
        <brk id="20" max="11" man="1"/>
        <brk id="27" max="11" man="1"/>
        <brk id="48" max="11" man="1"/>
      </rowBreaks>
      <pageMargins left="0.31496062992125984" right="0" top="0.55118110236220474" bottom="0" header="0.31496062992125984" footer="0.31496062992125984"/>
      <pageSetup paperSize="9" scale="41" fitToHeight="0" orientation="landscape" r:id="rId5"/>
    </customSheetView>
    <customSheetView guid="{1E26D208-F040-4D33-B95D-1DCB22A8EC4E}" scale="75" showPageBreaks="1" fitToPage="1" printArea="1" view="pageBreakPreview" topLeftCell="A5">
      <pane ySplit="2" topLeftCell="A32" activePane="bottomLeft" state="frozen"/>
      <selection pane="bottomLeft" activeCell="G34" sqref="G34:H34"/>
      <rowBreaks count="6" manualBreakCount="6">
        <brk id="12" max="11" man="1"/>
        <brk id="19" max="11" man="1"/>
        <brk id="25" max="11" man="1"/>
        <brk id="31" max="11" man="1"/>
        <brk id="39" max="11" man="1"/>
        <brk id="49" max="11" man="1"/>
      </rowBreaks>
      <pageMargins left="0.31496062992125984" right="0" top="0.55118110236220474" bottom="0" header="0.31496062992125984" footer="0.31496062992125984"/>
      <pageSetup paperSize="9" scale="65" fitToHeight="0" orientation="landscape" r:id="rId6"/>
    </customSheetView>
    <customSheetView guid="{E379F379-F9C6-4D1E-B70E-5A072C5DE947}" scale="50" showPageBreaks="1" fitToPage="1" printArea="1" view="pageBreakPreview" topLeftCell="A5">
      <pane ySplit="2" topLeftCell="A46" activePane="bottomLeft" state="frozen"/>
      <selection pane="bottomLeft" activeCell="F50" sqref="F50"/>
      <rowBreaks count="7" manualBreakCount="7">
        <brk id="12" max="11" man="1"/>
        <brk id="18" max="11" man="1"/>
        <brk id="19" max="11" man="1"/>
        <brk id="25" max="11" man="1"/>
        <brk id="31" max="11" man="1"/>
        <brk id="39" max="11" man="1"/>
        <brk id="46" max="11" man="1"/>
      </rowBreaks>
      <pageMargins left="0.31496062992125984" right="0" top="0.55118110236220474" bottom="0" header="0.31496062992125984" footer="0.31496062992125984"/>
      <pageSetup paperSize="9" scale="42" fitToHeight="0" orientation="landscape" r:id="rId7"/>
    </customSheetView>
    <customSheetView guid="{1A553F59-89C3-4B7B-A3DE-BF3CA47E6D90}" scale="50" showPageBreaks="1" fitToPage="1" view="pageBreakPreview" topLeftCell="A19">
      <selection activeCell="F22" sqref="F22"/>
      <pageMargins left="0.31496062992125984" right="0" top="0.55118110236220474" bottom="0" header="0.31496062992125984" footer="0.31496062992125984"/>
      <pageSetup paperSize="256" scale="41" fitToHeight="0" orientation="landscape" r:id="rId8"/>
    </customSheetView>
    <customSheetView guid="{50EAB5D8-E157-43B2-BA39-4C41746FD6A6}" scale="50" showPageBreaks="1" fitToPage="1" printArea="1" view="pageBreakPreview" topLeftCell="A5">
      <pane ySplit="2" topLeftCell="A38" activePane="bottomLeft" state="frozen"/>
      <selection pane="bottomLeft" activeCell="D41" sqref="D41"/>
      <rowBreaks count="6" manualBreakCount="6">
        <brk id="12" max="12" man="1"/>
        <brk id="19" max="12" man="1"/>
        <brk id="25" max="12" man="1"/>
        <brk id="31" max="12" man="1"/>
        <brk id="39" max="12" man="1"/>
        <brk id="46" max="12" man="1"/>
      </rowBreaks>
      <pageMargins left="0.31496062992125984" right="0" top="0.55118110236220474" bottom="0" header="0.31496062992125984" footer="0.31496062992125984"/>
      <pageSetup paperSize="9" scale="41" fitToHeight="0" orientation="landscape" r:id="rId9"/>
    </customSheetView>
    <customSheetView guid="{576918AB-5083-4613-8CD7-9D3633655F6F}" scale="60" showPageBreaks="1" fitToPage="1" printArea="1" view="pageBreakPreview" topLeftCell="A43">
      <selection activeCell="A50" sqref="A50:L50"/>
      <pageMargins left="0.31496062992125984" right="0" top="0.55118110236220474" bottom="0" header="0.31496062992125984" footer="0.31496062992125984"/>
      <pageSetup paperSize="9" scale="51" fitToHeight="0" orientation="landscape" r:id="rId10"/>
    </customSheetView>
    <customSheetView guid="{CD209D3A-4E6A-4E5F-A583-CDCA6DE5B823}" scale="60" showPageBreaks="1" fitToPage="1" printArea="1" view="pageBreakPreview" topLeftCell="A34">
      <selection activeCell="C39" sqref="C39"/>
      <pageMargins left="0.31496062992125984" right="0" top="0.55118110236220474" bottom="0" header="0.31496062992125984" footer="0.31496062992125984"/>
      <pageSetup paperSize="256" scale="32" fitToHeight="0" orientation="landscape" r:id="rId11"/>
    </customSheetView>
    <customSheetView guid="{DE4DCB25-AC87-4D66-B6D3-9EEA95521BD9}" scale="60" showPageBreaks="1" fitToPage="1" printArea="1" view="pageBreakPreview" topLeftCell="A58">
      <selection activeCell="G60" sqref="G60:I62"/>
      <pageMargins left="0.31496062992125984" right="0" top="0.55118110236220474" bottom="0" header="0.31496062992125984" footer="0.31496062992125984"/>
      <pageSetup paperSize="9" scale="46" fitToHeight="0" orientation="landscape" r:id="rId12"/>
    </customSheetView>
    <customSheetView guid="{1FFD0719-1599-4775-A030-2CFDA6530D64}" scale="60" showPageBreaks="1" fitToPage="1" printArea="1" view="pageBreakPreview" topLeftCell="A59">
      <selection activeCell="K62" sqref="K62"/>
      <pageMargins left="0.31496062992125984" right="0" top="0.55118110236220474" bottom="0" header="0.31496062992125984" footer="0.31496062992125984"/>
      <pageSetup paperSize="9" scale="51" fitToHeight="0" orientation="landscape" r:id="rId13"/>
    </customSheetView>
    <customSheetView guid="{6BF6DDE6-925A-4329-8861-0B60B4DBF723}" scale="46" showPageBreaks="1" fitToPage="1" view="pageBreakPreview" topLeftCell="A34">
      <selection activeCell="E42" sqref="E42"/>
      <pageMargins left="0.31496062992125984" right="0" top="0.55118110236220474" bottom="0" header="0.31496062992125984" footer="0.31496062992125984"/>
      <pageSetup paperSize="9" scale="10" fitToHeight="0" orientation="landscape" r:id="rId14"/>
    </customSheetView>
    <customSheetView guid="{AB3EDB28-6B13-460F-A9FE-DBEAED627A09}" scale="50" showPageBreaks="1" fitToPage="1" printArea="1" view="pageBreakPreview" topLeftCell="A5">
      <pane ySplit="2" topLeftCell="A43" activePane="bottomLeft" state="frozen"/>
      <selection pane="bottomLeft" activeCell="S44" sqref="S44"/>
      <rowBreaks count="6" manualBreakCount="6">
        <brk id="12" max="12" man="1"/>
        <brk id="19" max="12" man="1"/>
        <brk id="25" max="12" man="1"/>
        <brk id="31" max="12" man="1"/>
        <brk id="39" max="12" man="1"/>
        <brk id="46" max="12" man="1"/>
      </rowBreaks>
      <pageMargins left="0.31496062992125984" right="0" top="0.55118110236220474" bottom="0" header="0.31496062992125984" footer="0.31496062992125984"/>
      <pageSetup paperSize="9" scale="41" fitToHeight="0" orientation="landscape" r:id="rId15"/>
    </customSheetView>
    <customSheetView guid="{2430C539-AC3B-42B5-AB2B-7569E7DC79B9}" scale="75" showPageBreaks="1" fitToPage="1" printArea="1" view="pageBreakPreview" topLeftCell="A6">
      <selection activeCell="D9" sqref="D9"/>
      <pageMargins left="0.31496062992125984" right="0" top="0.55118110236220474" bottom="0" header="0.31496062992125984" footer="0.31496062992125984"/>
      <pageSetup paperSize="256" scale="43" fitToHeight="0" orientation="landscape" r:id="rId16"/>
    </customSheetView>
    <customSheetView guid="{01819407-0A74-4173-A481-566DF8ED0395}" scale="75" showPageBreaks="1" fitToPage="1" printArea="1" view="pageBreakPreview" topLeftCell="A28">
      <selection activeCell="G23" sqref="G23"/>
      <rowBreaks count="9" manualBreakCount="9">
        <brk id="12" max="11" man="1"/>
        <brk id="14" max="11" man="1"/>
        <brk id="16" max="11" man="1"/>
        <brk id="23" max="11" man="1"/>
        <brk id="24" max="11" man="1"/>
        <brk id="30" max="11" man="1"/>
        <brk id="39" max="11" man="1"/>
        <brk id="40" max="11" man="1"/>
        <brk id="46" max="11" man="1"/>
      </rowBreaks>
      <pageMargins left="0.31496062992125984" right="0" top="0.55118110236220474" bottom="0" header="0.31496062992125984" footer="0.31496062992125984"/>
      <pageSetup paperSize="256" scale="59" fitToHeight="0" orientation="landscape" r:id="rId17"/>
    </customSheetView>
    <customSheetView guid="{60102900-E3F1-4329-AC30-2A63305E6794}" scale="75" showPageBreaks="1" fitToPage="1" printArea="1" hiddenRows="1" hiddenColumns="1" view="pageBreakPreview" topLeftCell="A8">
      <pane xSplit="6" ySplit="4" topLeftCell="G12" activePane="bottomRight" state="frozen"/>
      <selection pane="bottomRight" activeCell="H14" sqref="H14"/>
      <rowBreaks count="1" manualBreakCount="1">
        <brk id="52" max="11" man="1"/>
      </rowBreaks>
      <pageMargins left="1.1811023622047245" right="0.39370078740157483" top="0.78740157480314965" bottom="0.78740157480314965" header="0.39370078740157483" footer="0.39370078740157483"/>
      <pageSetup paperSize="8" scale="40" firstPageNumber="7" fitToHeight="0" orientation="landscape" useFirstPageNumber="1" r:id="rId18"/>
      <headerFooter>
        <oddHeader>&amp;C&amp;P</oddHeader>
      </headerFooter>
    </customSheetView>
    <customSheetView guid="{A4EA716F-6D74-47BD-B999-F239E1DBAF92}" scale="75" showPageBreaks="1" fitToPage="1" printArea="1" view="pageBreakPreview" topLeftCell="A30">
      <selection activeCell="K34" sqref="K34"/>
      <rowBreaks count="7" manualBreakCount="7">
        <brk id="12" max="12" man="1"/>
        <brk id="18" max="12" man="1"/>
        <brk id="19" max="12" man="1"/>
        <brk id="25" max="12" man="1"/>
        <brk id="31" max="12" man="1"/>
        <brk id="41" max="12" man="1"/>
        <brk id="48" max="12" man="1"/>
      </rowBreaks>
      <pageMargins left="0.31496062992125984" right="0" top="0.55118110236220474" bottom="0" header="0.31496062992125984" footer="0.31496062992125984"/>
      <pageSetup paperSize="8" scale="59" fitToHeight="0" orientation="landscape" r:id="rId19"/>
    </customSheetView>
    <customSheetView guid="{0E69685C-5DC2-46EA-8550-857E835E86A8}" scale="75" fitToPage="1" hiddenRows="1">
      <pane ySplit="9" topLeftCell="A10" activePane="bottomLeft" state="frozen"/>
      <selection pane="bottomLeft" activeCell="H13" sqref="H13"/>
      <rowBreaks count="6" manualBreakCount="6">
        <brk id="8" max="11" man="1"/>
        <brk id="14" max="11" man="1"/>
        <brk id="15" max="11" man="1"/>
        <brk id="24" max="11" man="1"/>
        <brk id="29" max="11" man="1"/>
        <brk id="36" max="11" man="1"/>
      </rowBreaks>
      <pageMargins left="1.1811023622047245" right="0.39370078740157483" top="0.78740157480314965" bottom="0.39370078740157483" header="0.31496062992125984" footer="0.31496062992125984"/>
      <pageSetup paperSize="8" scale="37" firstPageNumber="7" fitToHeight="10" orientation="landscape" useFirstPageNumber="1" r:id="rId20"/>
      <headerFooter scaleWithDoc="0">
        <oddHeader>&amp;C&amp;P</oddHeader>
      </headerFooter>
    </customSheetView>
    <customSheetView guid="{353CCF9C-00F7-49C6-8E4D-D582B2AC8B80}" scale="50" showPageBreaks="1" fitToPage="1" printArea="1" view="pageBreakPreview" topLeftCell="A31">
      <selection activeCell="G34" sqref="G34"/>
      <rowBreaks count="8" manualBreakCount="8">
        <brk id="15" max="10" man="1"/>
        <brk id="19" max="10" man="1"/>
        <brk id="23" max="10" man="1"/>
        <brk id="28" max="10" man="1"/>
        <brk id="34" max="10" man="1"/>
        <brk id="43" max="10" man="1"/>
        <brk id="48" max="11" man="1"/>
        <brk id="55" max="11" man="1"/>
      </rowBreaks>
      <pageMargins left="0.31496062992125984" right="0" top="0.55118110236220474" bottom="0" header="0.31496062992125984" footer="0.31496062992125984"/>
      <pageSetup paperSize="9" scale="41" fitToHeight="0" orientation="landscape" r:id="rId21"/>
    </customSheetView>
    <customSheetView guid="{A745643F-D1E0-48E0-8F50-AB8E28F37E8F}" scale="75" showPageBreaks="1" fitToPage="1" printArea="1" view="pageBreakPreview" topLeftCell="A13">
      <selection activeCell="K14" sqref="K14"/>
      <rowBreaks count="7" manualBreakCount="7">
        <brk id="13" max="10" man="1"/>
        <brk id="18" max="10" man="1"/>
        <brk id="23" max="10" man="1"/>
        <brk id="29" max="10" man="1"/>
        <brk id="37" max="10" man="1"/>
        <brk id="48" max="11" man="1"/>
        <brk id="55" max="11" man="1"/>
      </rowBreaks>
      <pageMargins left="0.31496062992125984" right="0" top="0.55118110236220474" bottom="0" header="0.31496062992125984" footer="0.31496062992125984"/>
      <pageSetup paperSize="9" scale="41" fitToHeight="0" orientation="landscape" r:id="rId22"/>
    </customSheetView>
  </customSheetViews>
  <mergeCells count="40">
    <mergeCell ref="D45:D47"/>
    <mergeCell ref="E40:E42"/>
    <mergeCell ref="C17:C18"/>
    <mergeCell ref="D21:D22"/>
    <mergeCell ref="B40:B42"/>
    <mergeCell ref="C40:C42"/>
    <mergeCell ref="A38:K38"/>
    <mergeCell ref="A32:K32"/>
    <mergeCell ref="A43:B43"/>
    <mergeCell ref="B36:B37"/>
    <mergeCell ref="D40:D42"/>
    <mergeCell ref="A40:A42"/>
    <mergeCell ref="D17:D18"/>
    <mergeCell ref="B21:B22"/>
    <mergeCell ref="A36:A37"/>
    <mergeCell ref="D24:D25"/>
    <mergeCell ref="J1:K1"/>
    <mergeCell ref="A6:K6"/>
    <mergeCell ref="F8:F9"/>
    <mergeCell ref="E8:E9"/>
    <mergeCell ref="C8:C9"/>
    <mergeCell ref="B8:B9"/>
    <mergeCell ref="A8:A9"/>
    <mergeCell ref="D8:D9"/>
    <mergeCell ref="A3:K3"/>
    <mergeCell ref="A4:K4"/>
    <mergeCell ref="A5:K5"/>
    <mergeCell ref="A2:K2"/>
    <mergeCell ref="A7:K7"/>
    <mergeCell ref="K12:K13"/>
    <mergeCell ref="C24:C25"/>
    <mergeCell ref="B24:B25"/>
    <mergeCell ref="A24:A25"/>
    <mergeCell ref="A10:J10"/>
    <mergeCell ref="C21:C22"/>
    <mergeCell ref="E21:E22"/>
    <mergeCell ref="A11:G11"/>
    <mergeCell ref="A21:A22"/>
    <mergeCell ref="C14:C15"/>
    <mergeCell ref="E17:E18"/>
  </mergeCells>
  <phoneticPr fontId="0" type="noConversion"/>
  <pageMargins left="1.1811023622047245" right="0.39370078740157483" top="0.78740157480314965" bottom="0.39370078740157483" header="0.31496062992125984" footer="0.31496062992125984"/>
  <pageSetup paperSize="8" scale="37" firstPageNumber="7" fitToHeight="10" orientation="landscape" useFirstPageNumber="1" r:id="rId23"/>
  <headerFooter scaleWithDoc="0">
    <oddHeader>&amp;C&amp;P</oddHeader>
  </headerFooter>
  <rowBreaks count="6" manualBreakCount="6">
    <brk id="8" max="11" man="1"/>
    <brk id="14" max="11" man="1"/>
    <brk id="15" max="11" man="1"/>
    <brk id="24" max="11" man="1"/>
    <brk id="29" max="11" man="1"/>
    <brk id="3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последний вариант</vt:lpstr>
      <vt:lpstr>'последний вариант'!Заголовки_для_печати</vt:lpstr>
      <vt:lpstr>'последний вариант'!Область_печати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Шулепова Ольга Анатольевна</dc:creator>
  <cp:lastModifiedBy>Недорезова Ирина Юрьевна</cp:lastModifiedBy>
  <cp:lastPrinted>2021-07-13T09:16:10Z</cp:lastPrinted>
  <dcterms:created xsi:type="dcterms:W3CDTF">2006-09-16T00:00:00Z</dcterms:created>
  <dcterms:modified xsi:type="dcterms:W3CDTF">2021-07-14T10:49:05Z</dcterms:modified>
</cp:coreProperties>
</file>