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activeTab="0"/>
  </bookViews>
  <sheets>
    <sheet name="последний вариант" sheetId="1" r:id="rId1"/>
  </sheets>
  <definedNames>
    <definedName name="Z_01819407_0A74_4173_A481_566DF8ED0395_.wvu.PrintArea" localSheetId="0" hidden="1">'последний вариант'!$A$1:$G$46</definedName>
    <definedName name="Z_01819407_0A74_4173_A481_566DF8ED0395_.wvu.PrintTitles" localSheetId="0" hidden="1">'последний вариант'!$8:$9</definedName>
    <definedName name="Z_1E26D208_F040_4D33_B95D_1DCB22A8EC4E_.wvu.PrintArea" localSheetId="0" hidden="1">'последний вариант'!$A$1:$J$47</definedName>
    <definedName name="Z_1FFD0719_1599_4775_A030_2CFDA6530D64_.wvu.PrintArea" localSheetId="0" hidden="1">'последний вариант'!$A$1:$G$46</definedName>
    <definedName name="Z_1FFD0719_1599_4775_A030_2CFDA6530D64_.wvu.PrintTitles" localSheetId="0" hidden="1">'последний вариант'!$8:$9</definedName>
    <definedName name="Z_2430C539_AC3B_42B5_AB2B_7569E7DC79B9_.wvu.PrintArea" localSheetId="0" hidden="1">'последний вариант'!$A$1:$G$46</definedName>
    <definedName name="Z_2430C539_AC3B_42B5_AB2B_7569E7DC79B9_.wvu.PrintTitles" localSheetId="0" hidden="1">'последний вариант'!$8:$9</definedName>
    <definedName name="Z_50EAB5D8_E157_43B2_BA39_4C41746FD6A6_.wvu.PrintArea" localSheetId="0" hidden="1">'последний вариант'!$A$1:$H$46</definedName>
    <definedName name="Z_50EAB5D8_E157_43B2_BA39_4C41746FD6A6_.wvu.PrintTitles" localSheetId="0" hidden="1">'последний вариант'!$8:$9</definedName>
    <definedName name="Z_576918AB_5083_4613_8CD7_9D3633655F6F_.wvu.PrintArea" localSheetId="0" hidden="1">'последний вариант'!$A$1:$G$46</definedName>
    <definedName name="Z_576918AB_5083_4613_8CD7_9D3633655F6F_.wvu.PrintTitles" localSheetId="0" hidden="1">'последний вариант'!$8:$9</definedName>
    <definedName name="Z_A4EA716F_6D74_47BD_B999_F239E1DBAF92_.wvu.PrintArea" localSheetId="0" hidden="1">'последний вариант'!$A$1:$H$46</definedName>
    <definedName name="Z_A4EA716F_6D74_47BD_B999_F239E1DBAF92_.wvu.PrintTitles" localSheetId="0" hidden="1">'последний вариант'!$8:$9</definedName>
    <definedName name="Z_AB3EDB28_6B13_460F_A9FE_DBEAED627A09_.wvu.PrintArea" localSheetId="0" hidden="1">'последний вариант'!$A$1:$H$46</definedName>
    <definedName name="Z_AB3EDB28_6B13_460F_A9FE_DBEAED627A09_.wvu.PrintTitles" localSheetId="0" hidden="1">'последний вариант'!$8:$9</definedName>
    <definedName name="Z_CD209D3A_4E6A_4E5F_A583_CDCA6DE5B823_.wvu.PrintArea" localSheetId="0" hidden="1">'последний вариант'!$A$1:$G$46</definedName>
    <definedName name="Z_CD209D3A_4E6A_4E5F_A583_CDCA6DE5B823_.wvu.PrintTitles" localSheetId="0" hidden="1">'последний вариант'!$8:$9</definedName>
    <definedName name="Z_DE4DCB25_AC87_4D66_B6D3_9EEA95521BD9_.wvu.PrintArea" localSheetId="0" hidden="1">'последний вариант'!$A$1:$G$46</definedName>
    <definedName name="Z_DE4DCB25_AC87_4D66_B6D3_9EEA95521BD9_.wvu.PrintTitles" localSheetId="0" hidden="1">'последний вариант'!$8:$9</definedName>
    <definedName name="Z_E379F379_F9C6_4D1E_B70E_5A072C5DE947_.wvu.PrintArea" localSheetId="0" hidden="1">'последний вариант'!$A$1:$G$47</definedName>
    <definedName name="_xlnm.Print_Titles" localSheetId="0">'последний вариант'!$8:$9</definedName>
    <definedName name="_xlnm.Print_Area" localSheetId="0">'последний вариант'!$A$1:$J$47</definedName>
  </definedNames>
  <calcPr fullCalcOnLoad="1"/>
</workbook>
</file>

<file path=xl/sharedStrings.xml><?xml version="1.0" encoding="utf-8"?>
<sst xmlns="http://schemas.openxmlformats.org/spreadsheetml/2006/main" count="229" uniqueCount="158">
  <si>
    <t>Наименование мероприятия</t>
  </si>
  <si>
    <t xml:space="preserve">Проект нормативного правового акта или иной документ </t>
  </si>
  <si>
    <t>-</t>
  </si>
  <si>
    <t>- об иногородних организациях, подающих заявки на подбор кадров в Бюджетное учреждение Ханты-Мансийского автономного округа – Югры «Сургутский центр занятости населения»;</t>
  </si>
  <si>
    <t>2.3.</t>
  </si>
  <si>
    <t>Итого по расходам, в том числе</t>
  </si>
  <si>
    <t>Целевой показатель</t>
  </si>
  <si>
    <t>№
п/п</t>
  </si>
  <si>
    <t>да</t>
  </si>
  <si>
    <t>Количество организованных заседаний комиссии по мобилизации дополнительных доходов в местный бюджет, ед.</t>
  </si>
  <si>
    <t>3.1.</t>
  </si>
  <si>
    <t>Итого по муниципальному долгу, в том числе</t>
  </si>
  <si>
    <t>Количество муниципальных унитарных предприятий, в отношении которых решением Думы города установлены нормативы отчислений части прибыли, остающейся после уплаты налогов и иных обязательных платежей, с учетом оценки финансово-хозяйственной деятельности предприятий, ед.</t>
  </si>
  <si>
    <t>Итого по доходам, в том числе:</t>
  </si>
  <si>
    <t>решение Думы города «О нормативах отчисления части прибыли муниципальных унитарных предприятий в доход бюджета городского округа город Сургут»</t>
  </si>
  <si>
    <t>не более 3</t>
  </si>
  <si>
    <t>ежегодно</t>
  </si>
  <si>
    <t>Обеспечить привлечение средств в бюджет города от реализации муниципального имущества</t>
  </si>
  <si>
    <t>Устанавливать дифференцированные нормативы отчислений части прибыли муниципальных унитарных предприятий, остающейся после уплаты налогов и иных обязательных платежей, исходя из финансово-хозяйственной деятельности предприятий</t>
  </si>
  <si>
    <t>не менее 3</t>
  </si>
  <si>
    <t>не менее 1</t>
  </si>
  <si>
    <t>не менее 10</t>
  </si>
  <si>
    <t>ежегодно не позднее 01 июня</t>
  </si>
  <si>
    <t>не менее 100</t>
  </si>
  <si>
    <t>ежеквартально</t>
  </si>
  <si>
    <t xml:space="preserve">-
</t>
  </si>
  <si>
    <t>2020 год</t>
  </si>
  <si>
    <t xml:space="preserve">распоряжение Администрации города </t>
  </si>
  <si>
    <t>2.1.</t>
  </si>
  <si>
    <t>2.2.</t>
  </si>
  <si>
    <t>2 раза в год</t>
  </si>
  <si>
    <t>не менее 2</t>
  </si>
  <si>
    <t>Количество заключенных учреждением контрактов/договоров, ед.</t>
  </si>
  <si>
    <t>Осуществлять уменьшение бюджетных ассигнований и лимитов бюджетных обязательств на сумму экономии, сложившейся по результатам конкурентных закупок товаров, работ, услуг в части средств местного бюджета до 01 августа текущего года, по результатам рассмотрения направлений использования экономии на заседании Бюджетной комиссии при Главе города</t>
  </si>
  <si>
    <t xml:space="preserve">Доля бюджетных ассигнований и лимитов бюджетных обязательств, уменьшенных на сумму экономии в части средств местного бюджета, сложившейся по результатам конкурентных закупок, в общем объеме  лимитов бюджетных обязательств, доведенных в установленном порядке на осуществление закупок, % </t>
  </si>
  <si>
    <t>протоколы заседаний комиссии 
по мобилизации дополнительных доходов в местный бюджет</t>
  </si>
  <si>
    <t>Проводить  работу с главными администраторами доходов бюджета в рамках деятельности комиссии по мобилизации дополнительных доходов в местный бюджет с целью обеспечения поступлений доходов в бюджет города в запланированном объёме,   качественного планирования бюджетных показателей, урегулирования дебиторской задолженности.</t>
  </si>
  <si>
    <t>Реализация в полном объеме и в установленные сроки плана мероприятий по повышению роли имущественных налогов в формировании бюджета Ханты-Мансийского автономного округа - Югры и бюджетов муниципальных образований Ханты-Мансийского автономного округа - Югры, утвержденного распоряжением Правительства Ханты-Мансийского автономного округа - Югры, да/нет</t>
  </si>
  <si>
    <t>1.1.</t>
  </si>
  <si>
    <t>1.2.</t>
  </si>
  <si>
    <t>1.3.</t>
  </si>
  <si>
    <t>1.4.</t>
  </si>
  <si>
    <t>1.5.</t>
  </si>
  <si>
    <t>1.6.</t>
  </si>
  <si>
    <t>1.7.</t>
  </si>
  <si>
    <t>1.12.</t>
  </si>
  <si>
    <t>1.13.</t>
  </si>
  <si>
    <t>1.14.</t>
  </si>
  <si>
    <t>Проводить адресную работу с организациями и индивидуальными предпринимателями в рамках деятельности комиссии по мобилизации дополнительных доходов в местный бюджет с целью сокращения объема задолженности по налоговым и неналоговым платежам</t>
  </si>
  <si>
    <t>Направлять информацию в ИФНС России по городу Сургуту в целях осуществления налогового контроля по постановке на налоговый учёт организаций в местах их фактического нахождения и осуществления предпринимательской деятельности:</t>
  </si>
  <si>
    <t>Отношение количества контрактов и договоров аренды/купли-продажи земельных участков и муниципального имущества, в отношении которых направлена информация в ИФНС России по г. Сургуту, к общему количеству контрактов и договоров аренды/купли-продажи земельных участков и муниципального имущества, заключенных с иногородними поставщиками (исполнителями, подрядчиками) и арендаторами/покупателями земельных участков и муниципального имущества, %</t>
  </si>
  <si>
    <t>1.8.</t>
  </si>
  <si>
    <t xml:space="preserve">Реализация в полном объеме и в установленные сроки плана мероприятий, направленных на снижение дебиторской задолженности по доходам бюджета города, утвержденного распоряжением Администрации города от 08.07.2013 № 2357, да/нет
</t>
  </si>
  <si>
    <t xml:space="preserve">да
                                                                                                                                                                                                                                                                                                                                                                                                                                                                                                                            </t>
  </si>
  <si>
    <t>1.9.</t>
  </si>
  <si>
    <t>1.10.</t>
  </si>
  <si>
    <t>1.15.</t>
  </si>
  <si>
    <t>1.16.</t>
  </si>
  <si>
    <t>Организовать информационную кампанию среди налогоплательщиков:
- о необходимости, порядке и сроках уплаты имущественных налогов (транспортного, земельного налогов и налога на имущество физических лиц), налога на доходы физических лиц;
- об изменениях, внесенных в решения Думы города о местных налогах;
- об объектах недвижимости, включенных в Перечень объектов недвижимого имущества, признаваемого объектом налогообложения, в отношении которых налоговая база определяется как кадастровая стоимость, на очередной год</t>
  </si>
  <si>
    <t>Обеспечить привлечение в бюджет города средств от оказания платных услуг по строительному контролю во исполнение постановления Председателя Думы города Сургута от 31.10.2017 № 35 "О поручении постоянного комитета Думы города по бюджета, налогам, финансам и имуществу"</t>
  </si>
  <si>
    <t>Обеспечить перерасчет (актуализацию) базовых ставок по сдаваемому в аренду муниципальному имуществу</t>
  </si>
  <si>
    <t>Отношение количества иногородних организаций, подавших заявки на подбор кадров в Бюджетное учреждение ХМАО – Югры «Сургутский центр занятости населения», в отношении которых направлена информация в ИФНС России по г. Сургуту, к общему количеству иногородних организаций, подавших заявки на подбор кадров в Бюджетное учреждение ХМАО – Югры «Сургутский центр занятости населения», %</t>
  </si>
  <si>
    <t>Отношение количества заключенных муниципальных контрактов с иногородними поставщиками (исполнителями, подрядчиками), в отношении которых направлена информация в ИФНС России по г. Сургуту, к общему количеству заключенных муниципальных контрактов с иногородними поставщиками (исполнителями, подрядчиками), %</t>
  </si>
  <si>
    <t xml:space="preserve"> - об иногородних арендаторах/покупателях, заключивших договоры аренды земельных участков и договоры аренды муниципального имущества / выкупивших земельные участки 
на территории города   </t>
  </si>
  <si>
    <t>не менее 11</t>
  </si>
  <si>
    <t>Осуществлять контроль за исполнением поставщиками (подрядчиками, исполнителями) обязательств, предусмотренных муниципальными контрактами.</t>
  </si>
  <si>
    <t>информационные сообщения</t>
  </si>
  <si>
    <t>1.11.</t>
  </si>
  <si>
    <t>протоколы заседаний рабочей группы по снижению неформальной занятости,  ликвидации задолженности 
по заработной плате, обеспечению соблюдения трудовых прав работников предпенсионного возраста в городе Сургуте</t>
  </si>
  <si>
    <t xml:space="preserve">Проведение соответствующей рабочей группой обследований зданий, строений, сооружений и помещений для определения вида их фактического использования для целей налогообложения в порядке и сроках, установленных постановлением Правительства Ханты-Мансийского автономного округа – Югры, да/нет </t>
  </si>
  <si>
    <t>Обеспечить увеличение размера платы за пользование жилым помещением (платы за наём) для нанимателей жилых помещений  муниципального жилищного фонда в соответствии с нормами, предусмотренными Положением о порядке расчета размера платы за пользование жилыми помещениями муниципального жилищного фонда</t>
  </si>
  <si>
    <t xml:space="preserve">Осуществлять мероприятия по оптимизации  расходов на содержание муниципальных учреждений за счет средств местного бюджета путем оптимизации бюджетной сети </t>
  </si>
  <si>
    <t>проект решения Думы города «О внесении изменений в решение Думы города о бюджете города»</t>
  </si>
  <si>
    <t>распоряжение Администрации города о решениях годового общего собрания акционеров акционерного общества</t>
  </si>
  <si>
    <t>Осуществлять мероприятия по повышению энергетической эффективности в муниципальном секторе</t>
  </si>
  <si>
    <t>Количество заключенных муниципальными учреждениями энергосервисных контрактов, ед.</t>
  </si>
  <si>
    <t xml:space="preserve">письма в ИФНС России по городу Сургуту о направлении соответствующей информации </t>
  </si>
  <si>
    <t>2020 ‒ 2021 годы</t>
  </si>
  <si>
    <t>Снижение расходов на обслуживание муниципального долга за счет привлечения кредитных средств в конце финансового года, да/нет*</t>
  </si>
  <si>
    <t xml:space="preserve">Обеспечить нахождение муниципального долга на безопасном уровне при формировании 
и исполнении бюджета города </t>
  </si>
  <si>
    <t>не более 20</t>
  </si>
  <si>
    <t>Постановление Администрации города от 06.11.2019  №8188  «Об основных направлениях бюджетной и налоговой политики городского округа город Сургут на 2020 год и плановый период 2021 – 2022 годов»
Постановление Администрации города от 04.10.2016 № 7339 «Об утверждении порядка формирования муниципального задания на оказание муниципальных услуг (выполнение работ) муниципальными учреждениями и финансового обеспечения выполнения муниципального задания»</t>
  </si>
  <si>
    <t>Отношение муниципального долга к доходам бюджета без учета безвозмездных поступлений и(или) поступлений налоговых доходов по дополнительным нормативам отчислений от налога на доходы физических лиц, %*</t>
  </si>
  <si>
    <t>Отношение объема расходов на обслуживание муниципального долга к общему объему расходов бюджета города без учета расходов, осуществляемых за счет субвенций, %*</t>
  </si>
  <si>
    <t>не более 13</t>
  </si>
  <si>
    <t>Отношение годовой суммы платежей по погашению и обслуживанию муниципального долга, возникшего по состоянию на 1 января очередного финансового года, без учета платежей, направляемых на досрочное погашение долговых обязательств со сроками погашения после 1 января года, следующего за очередным финансовым годом, к общему объему налоговых, неналоговых доходов бюджета города Сургута и дотаций из бюджетов бюджетной системы Российской Федерации, %*</t>
  </si>
  <si>
    <t>2020 ‒ 2022 годы</t>
  </si>
  <si>
    <t>2020-2022 годы</t>
  </si>
  <si>
    <t>Размещение информационных сообщений на официальном портале Администрации города, в средствах массовой информации и извещениях об оплате коммунальных услуг, да/нет</t>
  </si>
  <si>
    <t>Наличие в рабочей группе по снижению неформальной занятости, ликвидации задолженности по заработной плате, обеспечению соблюдения трудовых прав работников предпенсионного возраста в городе Сургуте представителей федеральных фискальных, правоохранительных и контролирующих органов, да/нет</t>
  </si>
  <si>
    <t>Процент исполнения налогов на совокупный доход (отношение фактических поступлений к первоначальным плановым показателям), % *</t>
  </si>
  <si>
    <t>Наличие прироста поступлений в бюджет города налогов на имущество (земельного налога и налога на имущество физических лиц), да/нет *</t>
  </si>
  <si>
    <t>Доля взысканной дебиторской задолженности в общем объеме дебиторской задолженности, прогнозируемой в бюджете города на 2020 ‒ 2022 годы, % *</t>
  </si>
  <si>
    <r>
      <t xml:space="preserve">Количество акционерных обществ, акции которых находятся 
в муниципальной собственности и для которых установлен норматив отчислений части прибыли в бюджет города в размере не менее 35% </t>
    </r>
  </si>
  <si>
    <t>Наличие прироста поступлений в бюджет города сумм арендной платы по сдаваемому в аренду муниципальному имуществу, полученных в результате актуализации базовых ставок арендной платы по договорам, заключенным в соответствии с решением Думы города от 21.02.2018 № 233-VI ДГ «Об утверждении методики расчета арендной платы за пользование муниципальным имуществом, расположенным на территории города», да/нет *</t>
  </si>
  <si>
    <t>Доля доходов от реализации муниципального имущества в общем объеме неналоговых доходов, %</t>
  </si>
  <si>
    <t>Отношение проведенных мероприятий, направленных на устранение нарушений законодательства по использованию земельных участков и муниципального имущества (в том числе для установки и эксплуатации рекламных конструкций), и взыскание оплаты за такое пользование, к количеству выявленных нарушений, % *</t>
  </si>
  <si>
    <t>Обеспечить предъявление требований о выплате неустойки (штрафа, пени) за неисполнение или ненадлежащее исполнение поставщиками (подрядчиками, исполнителями) обязательств, предусмотренных муниципальными контрактами, да/нет</t>
  </si>
  <si>
    <t>Обеспечить взаимодействие и  координацию деятельности Администрации города и федеральных фискальных, правоохранительных и контролирующих органов по выявлению скрытых форм оплаты труда, ликвидации задолженности по заработной плате в городе</t>
  </si>
  <si>
    <t>Наличие прироста поступлений в бюджет города сумм арендной платы по сдаваемому в аренду муниципальному имуществу, полученных в результате перерасчета (с учетом применения индекса потребительских цен) арендной платы за муниципальное имущество по договорам, заключенным в соответствии с решением Думы города от 26.12.2012 № 281-V ДГ «Об утверждении методики расчета арендной платы за пользование муниципальным имуществом, расположенным на территории города», да/нет *</t>
  </si>
  <si>
    <t>Прирост поступлений в бюджет города сумм арендной платы за пользование муниципальными жилыми помещениями на условиях коммерческого найма, % *</t>
  </si>
  <si>
    <t>2020 - 2022 годы</t>
  </si>
  <si>
    <t>Замена  люминесцентных светильников с металлогалогеновыми лампами на светодиодные светильники в учреждении (всего 110 ламп)</t>
  </si>
  <si>
    <t>2.4.</t>
  </si>
  <si>
    <t>3</t>
  </si>
  <si>
    <t>Количество муниципальных учреждений, реорганизуемых в форме присоединения, ед.</t>
  </si>
  <si>
    <t xml:space="preserve">Направлять на выплату дивидендов не менее 35 процентов (в части дивидендов по итогам предыдущего года) в отношении акционерных обществ, акции которых находятся в муниципальной собственности  </t>
  </si>
  <si>
    <t xml:space="preserve">Осуществлять мероприятия по повышению операционной эффективности управления остатками средств на едином счете бюджета города за счет снижения уровня остатков на лицевых счетах бюджетных и автономных учреждений, достигаемого путем предоставления в течение текущего  финансового года муниципальным бюджетным и автономным учреждениям субсидии на финансовое обеспечение выполнения муниципального задания на оказание муниципальных услуг (выполнение работ) с учетом фактической потребности </t>
  </si>
  <si>
    <t>Принять меры, направленные на повышение роли имущественных налогов (земельного налога и налога на имущество физических лиц) в формировании бюджета города</t>
  </si>
  <si>
    <t>Принять меры, направленные на снижение дебиторской задолженности по доходам бюджета городского округа город Сургут</t>
  </si>
  <si>
    <t>Принять меры, направленные на выявление пользователей, использующих земельные участки и муниципальное имущество (в том числе для установки и эксплуатации рекламных конструкций) при отсутствии  правовых оснований, и взыскание оплаты за такое пользование</t>
  </si>
  <si>
    <t>Значение целевого показателя на отчетную дату</t>
  </si>
  <si>
    <t>Значение целевого показателя (план)</t>
  </si>
  <si>
    <t>Бюджетный эффект от реализации мероприятий (план), 
тыс. рублей</t>
  </si>
  <si>
    <t>Полученный бюджетный эффект от реализации мероприятий на отчетную дату, 
тыс. рублей</t>
  </si>
  <si>
    <t>Дата: 13.02.2020</t>
  </si>
  <si>
    <t>№ 232</t>
  </si>
  <si>
    <t>Наименование "О мерах по реализации решения Думы города от 25.12.2019 № 538-VI ДГ "О бюджете городского округа город Сургут на 2020 год и плановый период 2021-2022 годов"</t>
  </si>
  <si>
    <t xml:space="preserve"> -</t>
  </si>
  <si>
    <t xml:space="preserve">Решением Думы города от 01.07.2019 № 452-VI ДГ на 2020 год установлены дифференцированные нормативы отчислений части прибыли муниципальных унитарных предприятий, остающейся после уплаты налогов и иных обязательных платежей, исходя из их финансово-хозяйственной деятельности. </t>
  </si>
  <si>
    <t>Реквизиты муниципального правового акта, утвердившего план мероприятий: Постановление Администрации города от 13.02.2020 № 232 (в ред.от 03.06.2020 № 771)</t>
  </si>
  <si>
    <t>в отношении 8 иногородних арендаторов земельного участка.</t>
  </si>
  <si>
    <t>Дивиденды в размере 35% от чистой прибыли  получены от ОАО "СПОПАТ", ОАО "АВС" по результатам принятых решений на собраниях акционеров.</t>
  </si>
  <si>
    <t>Принять меры, направленные:
- на формирование положительного общественного мнения о малом и среднем предпринимательстве, в целях стимулирования граждан к осуществлению такой деятельности;
- на совершенствование механизмов поддержки предпринимательства в целях поступления в запланированных объемах налогов на совокупный доход.                                   Проводить анализ  эффективности  осуществляемых мер поддержки стимулирования субъектов малого бизнеса.</t>
  </si>
  <si>
    <t xml:space="preserve">Информационные сообщения о необходимости регистрации прав на недвижимое имущество, о процедуре ознакомления с промежуточным отчетом об определении в 2020 году кадастровой стоимости объектов капитального строительства, о необходимости, порядке и сроках уплаты имущественных налогов (транспортного, земельного налогов и налога на имущество физических лиц)  размещены:
 - на официальном портале Администрации города на главной странице, а также на странице департамента финансов;
- на информационных стендах и сайтах управляющих организаций, товариществ собственников жилья города;
- в Едином платежном документе (ЕПД) за сентябрь 2020 года.
-на информационных стендах в 23-х пунктах по работе с населением;
- в газете «Сургутские ведомости»в каждом номере до 1 декабря 2020 года;
-мессенджерах – группах территориальных общественных самоуправлений и микрорайонов города.
</t>
  </si>
  <si>
    <t>Срок  реализации мероприятия</t>
  </si>
  <si>
    <t>2.      Мероприятия по оптимизации расходов бюджета муниципального образования городской округ город Сургут</t>
  </si>
  <si>
    <t>1. Мероприятия по мобилизации доходов бюджета городского округа город Сургут</t>
  </si>
  <si>
    <t xml:space="preserve">* - указываются реквизиты первоначально принятого документа </t>
  </si>
  <si>
    <t>3.      Мероприятия по оптимизации объема муниципального долга бюджета городского округа город Сургут и расходов на его обслуживание</t>
  </si>
  <si>
    <t>По обращению Департамента финансов автономного округа членами рабочей группы в отчетном периоде проведено 2 обследования фактического использования объектов недвижимости.</t>
  </si>
  <si>
    <t>В течение текущего года ответственными исполнителями продолжалась работа по реализации  плана мероприятий по повышению роли имущественных налогов в соответствии с распоряжением Правительства ХМАО – Югры от 16.02.18 № 70-рп. Информация о  результатах реализации плана за 2020 год направлена в адрес Департамента финансов автономного округа письмом департамента финансов Администрации города от 26.11.2020 №08-02-2251/0.</t>
  </si>
  <si>
    <t>нет</t>
  </si>
  <si>
    <t xml:space="preserve">В  2020 году проведено 1 заседание  рабочей группы  по выявлению и снижению неформальной занятости населения в городе Сургуте. 
По результатам работы в Дептруда и занятости населения Югры направлено 12 мониторингов снижения неформальной занятости населения, легализована трудовая деятельность 2095 чел., что является показателем снижения неформальной занятости населения и легализации трудовых отношений в муниципальном образовании.
</t>
  </si>
  <si>
    <t>Информация по исполнению плана мероприятий по мобилизации доходов, оптимизации расходов и муниципального долга бюджета городского округа город Сургут 
за 2020 год</t>
  </si>
  <si>
    <t>Обоснование неисполнения мероприятия</t>
  </si>
  <si>
    <t xml:space="preserve">Целевой показатель количество заключенных муниципальными учреждениями энергосервисных контрактов (4 ед.) не выполнен в количестве 1 ед. муниципальным автономным учреждением "Сургутская филармония" по причине несоответствия предлагаемых энергосбытовой компанией прожекторов, требованиям освещенности сцены по площади рассеивания светового потока.
Заключены 2 энергосервисных договора муниципальным автономным учреждением "Сургутская филармония",  1 энергосервисный контракт муниципальным бюджетным учреждением ИКЦ "Старый Сургут". Фактическая экономия составила 16 724 кВт*. Полученный бюджетный эффект перевыполнен на 32,1 тыс. руб. в связи с увеличением тарифа на электроэнергию.
</t>
  </si>
  <si>
    <t>Бюджетный эффект получен по итогам 2020 года в результате замены в 2019 году 18 ламп люминесцентных светильников с металлогалогеновыми лампами на светодиодные светильники в МКУ "Казна городского хозяйства".
Бюджетный эффект в связи с заменой в 2020 году 35 ламп люминесцентных светильников с металлогалогеновыми лампами на светодиодные светильники в МКУ "Казна городского хозяйства" будет определен по итогам 2021 года.</t>
  </si>
  <si>
    <t xml:space="preserve">В отношении 7 иногородних работодателей, подавших заявку о потребности в 11 работниках.
</t>
  </si>
  <si>
    <t>решения Думы города «О внесении изменений в решение Думы города от 21.02.2018 № 233-VI ДГ «Об утверждении методики расчета арендной платы за пользование муниципальным имуществом, расположенным на территории города»</t>
  </si>
  <si>
    <t xml:space="preserve">В соответствии с решением Думы города от 26.12.2012 № 281-V ДГ «Об утверждении методики расчета арендной платы за пользование муниципальным имуществом, расположенным на территории города» предусмотрено ежегодное применение индекса потребительских цен  к размеру базовых ставок арендной платы.
</t>
  </si>
  <si>
    <t>Ответственными исполнителями в рамках реализации плана мероприятий, направленных на снижение дебиторской задолженности по доходам бюджета города, утвержденного распоряжением Администрации города от 08.07.2013 № 2357, проведены мероприятия по:
- мониторингу дебиторской задолженности по доходам бюджета города;
- претензионной работе (направлено 1 729 уведомлений о погашении задолженности, 141 пакет документов для подачи заявлений в суд, 544 заявлений о выдаче судебных приказов); 
- адресной работе с должниками в рамках деятельности рабочих групп по контролю за поступлением арендных платежей (проведено 10 заседаний, рассмотрены материалы по 80 арендаторам).
В рамках реализации рекомендаций автономного округа по предупреждению угрозы распространения короновирусной инфекции с марта месяца текущего года приостановлена деятельность комиссии по мобилизации дополнительных доходов в местный бюджет.</t>
  </si>
  <si>
    <t>В течение 2020 года Администрацией города обеспечено привлечение средств от реализации муниципального имущества в объеме 219 468,2 тыс.руб.</t>
  </si>
  <si>
    <t>В соответствии с муниципальными правовыми актами  реорганизованы: 
 - муниципальное автономное учреждение "Сургутская филармония" в форме присоединения к нему  муниципального автономного учреждения "Городская дирекция культурных программ",  согласно распоряжению Администрации города от 30.12.2019 № 2855; 
 - муниципальное бюджетное дошкольное образовательное учреждение детский сад № 70 «Голубок» в форме присоединения к нему муниципального бюджетного дошкольного образовательного учреждения детского сада № 39 "Белоснежка", согласно распоряжению Администрации города от 06.05.2020 № 656;
- муниципальное бюджетное дошкольное образовательное учреждение детский сад № 25 «Родничок» в форме присоединения к нему муниципального бюджетного дошкольного образовательного учреждения детского сада № 75 «Лебёдушка», согласно распоряжению Администрации города  от 06.05.2020 № 664.</t>
  </si>
  <si>
    <t>Неисполнение целевого показателя обусловлено негативным влиянием пандемии короновируса на финансовое состояние задолженников.</t>
  </si>
  <si>
    <t>В связи со снижением платежеспособности граждан, обусловленной эпидемиологической ситуацией, выполнение данного мероприятия перенесено на 2 полугодие 2021 года</t>
  </si>
  <si>
    <t xml:space="preserve">Поступления  налогов на имущество (земельного налога и налога на имущество физических лиц) в 2020 году по отношению к 2019 году составили 90%. Снижение обусловлено следующими причинами: 
1.  решением Думы города снижен размер ставки по налогу на имущество физических лиц в отношении объектов, включенных в перечень, определяемый в соответствии с пунктом 7 статьи 378.2 НК РФ, с 2% до 0,7% в целях поддержки субъектов малого и среднего предпринимательства в период пандемии. 
2. приняты на федеральном уровне власти меры поддержки: предоставление отсрочки платежей с возможностью уплаты равными частями в течение года (Постановление Правительства РФ от 02.04.2020 № 409); освобождение от уплаты налога за 2 квартал (Федеральный закон от 08.06.2020 № 172-ФЗ).
3. возврат земельного налога по заявлениям налогоплательщиков в связи с оспариванием кадастровой стоимости.
 Потери бюджета частично были компенсированы принятыми в 2018 году решениями по увеличению поступлений имущественных налогов в бюджет города:
-  о поэтапном повышении ставок по земельному налогу;
- о повышении ставки по налогу на имущество физических лиц с 0,1% до 0,2%, и отмене льготы, предусмотренной для несовершеннолетних лиц. </t>
  </si>
  <si>
    <t>В  инспекцию ФНС России по г. Сургуту ответственными исполнителями за 2020 год направлена информация:
в отношении 1714 контрактов с иногородними поставщиками.</t>
  </si>
  <si>
    <t>В отчетном периоде заключен 1 договор на оказание услуг по осуществлению строительного контроля. В связи с пандемией работы по строительству были ограничены, в результате в бюджет поступили средства  в размере             2 089,6 тыс.рублей по договорам, заключенным в 2019 году (по факту выполненных работ).</t>
  </si>
  <si>
    <t xml:space="preserve">Для расчета арендной платы по договорам аренды муниципального имущества на 2020 год решением Думы города Сургута от 04.06.2019 № 439-VI ДГ "О внесении изменения в решение Думы города Сургута от 21.02.2018 № 233-VI ДГ "О Методике  расчёта арендной платы за пользование муниципальным имуществом, расположенным на территории города" базовые ставки  арендной платы актуализированы. </t>
  </si>
  <si>
    <t xml:space="preserve">На время введения ограничительных мероприятий в условиях чрезвычайной ситуации, режима повышеной готовности и (или) при возникновении угрозы распространения заболеваний, предоставляющих опасность для окружающих,  деятельность  комиссии в соответствии с Распоряжением Администрации города от 30.06.2020 № 937 приостановлена. В декабре в рамках работы комиссии в адрес 28 налогоплательщиков, имеющих задолженность по налогам, направлены письма о необходимости погашения задолженности.  </t>
  </si>
  <si>
    <t>На время введения ограничительных мероприятий в условиях чрезвычайной ситуации, режима повышеной готовности и (или) при возникновении угрозы распространения заболеваний, предоставляющих опасность для окружающих,  деятельность  комиссии в соответствии с Распоряжением Администрации города от 30.06.2020 № 937 приостановлена. Работа с главными администраторами доходов бюджета с целью  качественного планирования бюджетных показателей, урегулирования дебиторской  проводилась регулярно в течение текущего года в онлайн режиме.</t>
  </si>
  <si>
    <t>По заключенным в 2020 году муниципальным контрактам привлечение кредитных средств производилось в более поздние сроки и не в полном объеме</t>
  </si>
  <si>
    <t>В течение  2020 года соответствующими ответственными исполнителями проводились мероприятия, направленные на выявление пользователей, использующих земельные участки и муниципальное имущество при отсутствии правовых оснований. Проведено 912 обследований муниципального имущества и составлено 108 расчетов неосновательного обогащения.
Подготовлено и направлено в суд исковых заявлений на взыскание неосновательного обогащения в количестве 74 на общую сумму 45 391,8 тыс. руб., а так же направлены требования об оплате неосновательного обогащения рекламораспространителям  в сумме 10 112,1 тыс. руб.</t>
  </si>
  <si>
    <t>В течение  2020 года соответствующими ответственными исполнителями осуществлялся контроль за исполнением поставщиками (подрядчиками, исполнителями) обязательств, предусмотренных муниципальными контрактами. Предъявлено 152 требование  о выплате неустойки (штрафа, пени) за неисполнение или ненадлежащее исполнение обязательств на общую сумму   4 117,9  тыс. рублей, оплачено  по предьявленным требованиям на общую сумму  4 019,7 тыс. рублей.</t>
  </si>
  <si>
    <t xml:space="preserve">Фактическое исполнение налогов на совокупный доход к первоначальным плановым показателям составило 96%. Снижение поступлений обусловлено  принятыми мерами поддержки бизнеса, пострадавшего от распространения коронавируса:
 - снижение ставки с 5% до 1% по отдельным видам деятельности (УСН по объекту доходы) (Закон ХМАО - Югры от 01.04.2020 № 35-оз  "О внесении изменений в отдельные законы ХМАО-Югры");
-освобождение от уплаты авансовых платежей по налогам за 2 квартал (ФЗ от 08.06..2020 №172-ФЗ)
- отсрочка платежей за 1 квартал с возможностью уплаты равными частями (Постановление Правительства РФ от 02.04.2020 № 409). 
 В рамках реализации регионального проекта «Расширение доступа субъектов МСП к финансовой поддержке, в том числе к льготному финансированию» в 2020 году принято решение о расширении перечня мер финансовой поддержки.
По итогам 2020 года в рамках регионального проекта выплачено 489 субсидий    на сумму 58 468 530,89 рублей.
Кроме того, в 2020 году принято решение о предоставлении грантовой поддержки 3 начинающим предпринимателям в производственной сфере. 
</t>
  </si>
  <si>
    <t>В связи со сложившейся эпидемиологической ситуацией Правительством ХМАО – Югры принято решение о предоставлении неотложных мер поддержки субъектам МСП, осуществляющим деятельность в наиболее пострадавших отраслях,  в виде возмещения части затрат на аренду нежилых помещений, а также на коммунальные и жилищно- коммунальные услуги. Всего на данные цели 14 812 919,79 рублей, по итогам года  средства освоены в полном объеме.</t>
  </si>
  <si>
    <t>Плановый бюджетный эффект рассчитан исходя из объема  экономии, ожидаемой по результатам конкуретных закупок, проводимых до 1 августа 2020 года. Уменьшение бюджетных ассигнований осуществлено на сумму экономии, фактически сложившейся по состоянию на 01.04.2020 года. После 01.04.2020 года умеьшение ассигнований не производилось, вся экономия по решению бюджетной комисси направлялась главными распорядителями бюджетных средств на финансовое обеспечение безотлагательных расходов, в том числе достижение показателей, уствановленных национальными проектами.</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</si>
</sst>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0"/>
    <numFmt numFmtId="175" formatCode="0.00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 numFmtId="180" formatCode="[$-FC19]d\ mmmm\ yyyy\ &quot;г.&quot;"/>
    <numFmt numFmtId="181" formatCode="0.0"/>
    <numFmt numFmtId="182" formatCode="0.0000"/>
    <numFmt numFmtId="183" formatCode="0.0%"/>
  </numFmts>
  <fonts count="53">
    <font>
      <sz val="11"/>
      <color theme="1"/>
      <name val="Calibri"/>
      <family val="2"/>
    </font>
    <font>
      <sz val="11"/>
      <color indexed="8"/>
      <name val="Calibri"/>
      <family val="2"/>
    </font>
    <font>
      <sz val="8.4"/>
      <color indexed="56"/>
      <name val="Times New Roman"/>
      <family val="1"/>
    </font>
    <font>
      <sz val="14"/>
      <name val="Times New Roman"/>
      <family val="1"/>
    </font>
    <font>
      <sz val="14"/>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6.6"/>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6.6"/>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10"/>
      <name val="Times New Roman"/>
      <family val="1"/>
    </font>
    <font>
      <sz val="14"/>
      <color indexed="8"/>
      <name val="Times New Roman"/>
      <family val="1"/>
    </font>
    <font>
      <sz val="20"/>
      <color indexed="8"/>
      <name val="Times New Roman"/>
      <family val="1"/>
    </font>
    <font>
      <b/>
      <sz val="14"/>
      <color indexed="8"/>
      <name val="Times New Roman"/>
      <family val="1"/>
    </font>
    <font>
      <sz val="14"/>
      <color indexed="8"/>
      <name val="Calibri"/>
      <family val="2"/>
    </font>
    <font>
      <sz val="22"/>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6.6"/>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6.6"/>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rgb="FFFF0000"/>
      <name val="Times New Roman"/>
      <family val="1"/>
    </font>
    <font>
      <sz val="14"/>
      <color theme="1"/>
      <name val="Times New Roman"/>
      <family val="1"/>
    </font>
    <font>
      <sz val="20"/>
      <color theme="1"/>
      <name val="Times New Roman"/>
      <family val="1"/>
    </font>
    <font>
      <b/>
      <sz val="14"/>
      <color theme="1"/>
      <name val="Times New Roman"/>
      <family val="1"/>
    </font>
    <font>
      <sz val="22"/>
      <color theme="1"/>
      <name val="Times New Roman"/>
      <family val="1"/>
    </font>
    <font>
      <sz val="14"/>
      <color theme="1"/>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30" fillId="25" borderId="1" applyNumberFormat="0" applyAlignment="0" applyProtection="0"/>
    <xf numFmtId="0" fontId="31" fillId="26" borderId="2" applyNumberFormat="0" applyAlignment="0" applyProtection="0"/>
    <xf numFmtId="0" fontId="32" fillId="26" borderId="1" applyNumberFormat="0" applyAlignment="0" applyProtection="0"/>
    <xf numFmtId="0" fontId="33" fillId="0" borderId="0" applyNumberFormat="0" applyFill="0" applyBorder="0" applyAlignment="0" applyProtection="0"/>
    <xf numFmtId="172" fontId="1" fillId="0" borderId="0" applyFont="0" applyFill="0" applyBorder="0" applyAlignment="0" applyProtection="0"/>
    <xf numFmtId="170" fontId="1"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7" borderId="7" applyNumberFormat="0" applyAlignment="0" applyProtection="0"/>
    <xf numFmtId="0" fontId="39" fillId="0" borderId="0" applyNumberFormat="0" applyFill="0" applyBorder="0" applyAlignment="0" applyProtection="0"/>
    <xf numFmtId="0" fontId="40" fillId="28" borderId="0" applyNumberFormat="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3" fontId="1" fillId="0" borderId="0" applyFont="0" applyFill="0" applyBorder="0" applyAlignment="0" applyProtection="0"/>
    <xf numFmtId="171" fontId="1" fillId="0" borderId="0" applyFont="0" applyFill="0" applyBorder="0" applyAlignment="0" applyProtection="0"/>
    <xf numFmtId="0" fontId="46" fillId="31" borderId="0" applyNumberFormat="0" applyBorder="0" applyAlignment="0" applyProtection="0"/>
  </cellStyleXfs>
  <cellXfs count="108">
    <xf numFmtId="0" fontId="0" fillId="0" borderId="0" xfId="0" applyFont="1" applyAlignment="1">
      <alignment/>
    </xf>
    <xf numFmtId="0" fontId="47" fillId="32" borderId="0" xfId="0" applyFont="1" applyFill="1" applyAlignment="1">
      <alignment horizontal="center" wrapText="1"/>
    </xf>
    <xf numFmtId="0" fontId="47" fillId="32" borderId="0" xfId="0" applyFont="1" applyFill="1" applyAlignment="1">
      <alignment wrapText="1"/>
    </xf>
    <xf numFmtId="0" fontId="47" fillId="32" borderId="0" xfId="0" applyFont="1" applyFill="1" applyAlignment="1">
      <alignment horizontal="justify" wrapText="1"/>
    </xf>
    <xf numFmtId="0" fontId="47" fillId="32" borderId="0" xfId="0" applyFont="1" applyFill="1" applyAlignment="1">
      <alignment horizontal="center" vertical="top" wrapText="1"/>
    </xf>
    <xf numFmtId="0" fontId="48" fillId="32" borderId="0" xfId="0" applyFont="1" applyFill="1" applyAlignment="1">
      <alignment horizontal="center" wrapText="1"/>
    </xf>
    <xf numFmtId="0" fontId="48" fillId="32" borderId="0" xfId="0" applyFont="1" applyFill="1" applyAlignment="1">
      <alignment wrapText="1"/>
    </xf>
    <xf numFmtId="0" fontId="48" fillId="32" borderId="0" xfId="0" applyFont="1" applyFill="1" applyAlignment="1">
      <alignment horizontal="justify" wrapText="1"/>
    </xf>
    <xf numFmtId="0" fontId="49" fillId="32" borderId="0" xfId="0" applyFont="1" applyFill="1" applyAlignment="1">
      <alignment horizontal="center" vertical="center" wrapText="1"/>
    </xf>
    <xf numFmtId="0" fontId="48" fillId="32" borderId="0" xfId="0" applyFont="1" applyFill="1" applyAlignment="1">
      <alignment horizontal="center" vertical="top" wrapText="1"/>
    </xf>
    <xf numFmtId="0" fontId="50" fillId="32" borderId="0" xfId="0" applyFont="1" applyFill="1" applyAlignment="1">
      <alignment wrapText="1"/>
    </xf>
    <xf numFmtId="0" fontId="3" fillId="32" borderId="0" xfId="0" applyFont="1" applyFill="1" applyAlignment="1">
      <alignment horizontal="center" vertical="top" wrapText="1"/>
    </xf>
    <xf numFmtId="0" fontId="49" fillId="32" borderId="0" xfId="0" applyFont="1" applyFill="1" applyAlignment="1">
      <alignment horizontal="center" vertical="center" wrapText="1"/>
    </xf>
    <xf numFmtId="49" fontId="48" fillId="32" borderId="0" xfId="0" applyNumberFormat="1" applyFont="1" applyFill="1" applyAlignment="1">
      <alignment horizontal="justify" vertical="top" wrapText="1"/>
    </xf>
    <xf numFmtId="0" fontId="49" fillId="32" borderId="0" xfId="0" applyFont="1" applyFill="1" applyAlignment="1">
      <alignment horizontal="justify" vertical="top" wrapText="1"/>
    </xf>
    <xf numFmtId="49" fontId="47" fillId="32" borderId="0" xfId="0" applyNumberFormat="1" applyFont="1" applyFill="1" applyAlignment="1">
      <alignment horizontal="justify" vertical="top" wrapText="1"/>
    </xf>
    <xf numFmtId="0" fontId="49" fillId="32" borderId="0" xfId="0" applyFont="1" applyFill="1" applyAlignment="1">
      <alignment horizontal="center" vertical="top" wrapText="1"/>
    </xf>
    <xf numFmtId="174" fontId="48" fillId="32" borderId="10" xfId="0" applyNumberFormat="1" applyFont="1" applyFill="1" applyBorder="1" applyAlignment="1">
      <alignment horizontal="center" vertical="top" wrapText="1"/>
    </xf>
    <xf numFmtId="0" fontId="3" fillId="32" borderId="10" xfId="0" applyFont="1" applyFill="1" applyBorder="1" applyAlignment="1">
      <alignment horizontal="center" vertical="top" wrapText="1"/>
    </xf>
    <xf numFmtId="0" fontId="48" fillId="32" borderId="10" xfId="0" applyFont="1" applyFill="1" applyBorder="1" applyAlignment="1">
      <alignment horizontal="left" vertical="top" wrapText="1"/>
    </xf>
    <xf numFmtId="0" fontId="49" fillId="32" borderId="0" xfId="0" applyFont="1" applyFill="1" applyAlignment="1">
      <alignment horizontal="center" vertical="top" wrapText="1"/>
    </xf>
    <xf numFmtId="0" fontId="3" fillId="33" borderId="0" xfId="0" applyFont="1" applyFill="1" applyBorder="1" applyAlignment="1">
      <alignment horizontal="center" vertical="top" wrapText="1"/>
    </xf>
    <xf numFmtId="49" fontId="48" fillId="0" borderId="10" xfId="0" applyNumberFormat="1" applyFont="1" applyFill="1" applyBorder="1" applyAlignment="1">
      <alignment horizontal="justify" vertical="top" wrapText="1"/>
    </xf>
    <xf numFmtId="0" fontId="48" fillId="0" borderId="10" xfId="0" applyNumberFormat="1" applyFont="1" applyFill="1" applyBorder="1" applyAlignment="1">
      <alignment horizontal="center" vertical="top" wrapText="1"/>
    </xf>
    <xf numFmtId="0" fontId="3" fillId="0" borderId="0" xfId="0" applyFont="1" applyFill="1" applyAlignment="1">
      <alignment horizontal="center" vertical="center" wrapText="1"/>
    </xf>
    <xf numFmtId="2" fontId="48" fillId="0" borderId="10" xfId="0" applyNumberFormat="1" applyFont="1" applyFill="1" applyBorder="1" applyAlignment="1">
      <alignment horizontal="justify" vertical="top" wrapText="1"/>
    </xf>
    <xf numFmtId="0" fontId="3" fillId="0" borderId="0" xfId="0" applyFont="1" applyFill="1" applyBorder="1" applyAlignment="1">
      <alignment horizontal="center" vertical="top" wrapText="1"/>
    </xf>
    <xf numFmtId="0" fontId="50" fillId="0" borderId="10" xfId="0" applyFont="1" applyFill="1" applyBorder="1" applyAlignment="1">
      <alignment wrapText="1"/>
    </xf>
    <xf numFmtId="0" fontId="50" fillId="0" borderId="0" xfId="0" applyFont="1" applyFill="1" applyAlignment="1">
      <alignment wrapText="1"/>
    </xf>
    <xf numFmtId="0" fontId="3" fillId="0" borderId="0" xfId="0" applyFont="1" applyFill="1" applyAlignment="1">
      <alignment horizontal="center" vertical="top" wrapText="1"/>
    </xf>
    <xf numFmtId="0" fontId="48" fillId="0" borderId="0" xfId="0" applyFont="1" applyFill="1" applyAlignment="1">
      <alignment horizontal="center" vertical="top" wrapText="1"/>
    </xf>
    <xf numFmtId="0" fontId="49" fillId="0" borderId="0" xfId="0" applyFont="1" applyFill="1" applyAlignment="1">
      <alignment horizontal="center" vertical="top" wrapText="1"/>
    </xf>
    <xf numFmtId="0" fontId="50" fillId="32" borderId="0" xfId="0" applyFont="1" applyFill="1" applyAlignment="1">
      <alignment horizontal="center" vertical="top" wrapText="1"/>
    </xf>
    <xf numFmtId="174" fontId="48" fillId="32" borderId="10" xfId="0" applyNumberFormat="1" applyFont="1" applyFill="1" applyBorder="1" applyAlignment="1">
      <alignment horizontal="center" vertical="top"/>
    </xf>
    <xf numFmtId="0" fontId="3" fillId="32" borderId="10" xfId="0" applyFont="1" applyFill="1" applyBorder="1" applyAlignment="1">
      <alignment horizontal="center" vertical="center" wrapText="1"/>
    </xf>
    <xf numFmtId="49" fontId="3" fillId="32" borderId="10" xfId="0" applyNumberFormat="1" applyFont="1" applyFill="1" applyBorder="1" applyAlignment="1">
      <alignment horizontal="justify" vertical="top" wrapText="1"/>
    </xf>
    <xf numFmtId="0" fontId="3" fillId="32" borderId="10" xfId="0" applyFont="1" applyFill="1" applyBorder="1" applyAlignment="1">
      <alignment horizontal="justify" vertical="top" wrapText="1"/>
    </xf>
    <xf numFmtId="174" fontId="3" fillId="32" borderId="10" xfId="0" applyNumberFormat="1" applyFont="1" applyFill="1" applyBorder="1" applyAlignment="1">
      <alignment horizontal="center" vertical="top" wrapText="1"/>
    </xf>
    <xf numFmtId="171" fontId="3" fillId="32" borderId="10" xfId="0" applyNumberFormat="1" applyFont="1" applyFill="1" applyBorder="1" applyAlignment="1">
      <alignment vertical="top" wrapText="1"/>
    </xf>
    <xf numFmtId="49" fontId="50" fillId="32" borderId="10" xfId="0" applyNumberFormat="1" applyFont="1" applyFill="1" applyBorder="1" applyAlignment="1">
      <alignment horizontal="left" vertical="top" wrapText="1"/>
    </xf>
    <xf numFmtId="0" fontId="50" fillId="32" borderId="10" xfId="0" applyFont="1" applyFill="1" applyBorder="1" applyAlignment="1">
      <alignment horizontal="left" vertical="top" wrapText="1"/>
    </xf>
    <xf numFmtId="0" fontId="50" fillId="32" borderId="10" xfId="0" applyFont="1" applyFill="1" applyBorder="1" applyAlignment="1">
      <alignment horizontal="center" vertical="top" wrapText="1"/>
    </xf>
    <xf numFmtId="174" fontId="50" fillId="32" borderId="10" xfId="0" applyNumberFormat="1" applyFont="1" applyFill="1" applyBorder="1" applyAlignment="1">
      <alignment horizontal="center" vertical="top" wrapText="1"/>
    </xf>
    <xf numFmtId="0" fontId="48" fillId="32" borderId="10" xfId="0" applyFont="1" applyFill="1" applyBorder="1" applyAlignment="1">
      <alignment horizontal="center" vertical="top"/>
    </xf>
    <xf numFmtId="0" fontId="48" fillId="0" borderId="10" xfId="0" applyNumberFormat="1" applyFont="1" applyFill="1" applyBorder="1" applyAlignment="1">
      <alignment horizontal="justify" vertical="top" wrapText="1"/>
    </xf>
    <xf numFmtId="0" fontId="48" fillId="34" borderId="10" xfId="0" applyFont="1" applyFill="1" applyBorder="1" applyAlignment="1">
      <alignment horizontal="justify" vertical="top" wrapText="1"/>
    </xf>
    <xf numFmtId="0" fontId="3" fillId="34" borderId="10" xfId="0" applyFont="1" applyFill="1" applyBorder="1" applyAlignment="1">
      <alignment horizontal="left" vertical="top" wrapText="1"/>
    </xf>
    <xf numFmtId="0" fontId="48" fillId="32" borderId="10" xfId="0" applyFont="1" applyFill="1" applyBorder="1" applyAlignment="1">
      <alignment horizontal="justify" vertical="top" wrapText="1"/>
    </xf>
    <xf numFmtId="0" fontId="3" fillId="32" borderId="0" xfId="0" applyFont="1" applyFill="1" applyAlignment="1">
      <alignment horizontal="center" vertical="center" wrapText="1"/>
    </xf>
    <xf numFmtId="0" fontId="3" fillId="32" borderId="0" xfId="0" applyFont="1" applyFill="1" applyAlignment="1">
      <alignment wrapText="1"/>
    </xf>
    <xf numFmtId="174" fontId="3" fillId="0" borderId="10" xfId="0" applyNumberFormat="1" applyFont="1" applyFill="1" applyBorder="1" applyAlignment="1">
      <alignment horizontal="center" vertical="top" wrapText="1"/>
    </xf>
    <xf numFmtId="0" fontId="3" fillId="0" borderId="10" xfId="0" applyFont="1" applyFill="1" applyBorder="1" applyAlignment="1">
      <alignment horizontal="center" vertical="top" wrapText="1"/>
    </xf>
    <xf numFmtId="0" fontId="3" fillId="0" borderId="10" xfId="0" applyFont="1" applyFill="1" applyBorder="1" applyAlignment="1">
      <alignment horizontal="justify" vertical="top" wrapText="1"/>
    </xf>
    <xf numFmtId="183" fontId="3" fillId="32" borderId="10" xfId="0" applyNumberFormat="1" applyFont="1" applyFill="1" applyBorder="1" applyAlignment="1">
      <alignment horizontal="center" vertical="top" wrapText="1"/>
    </xf>
    <xf numFmtId="0" fontId="48" fillId="0" borderId="10" xfId="0" applyFont="1" applyFill="1" applyBorder="1" applyAlignment="1">
      <alignment horizontal="left" vertical="top" wrapText="1"/>
    </xf>
    <xf numFmtId="0" fontId="3" fillId="32" borderId="10" xfId="0" applyFont="1" applyFill="1" applyBorder="1" applyAlignment="1">
      <alignment vertical="top" wrapText="1"/>
    </xf>
    <xf numFmtId="0" fontId="48" fillId="0" borderId="10" xfId="0" applyFont="1" applyFill="1" applyBorder="1" applyAlignment="1">
      <alignment vertical="top" wrapText="1"/>
    </xf>
    <xf numFmtId="0" fontId="48" fillId="32" borderId="10" xfId="0" applyFont="1" applyFill="1" applyBorder="1" applyAlignment="1">
      <alignment vertical="top" wrapText="1"/>
    </xf>
    <xf numFmtId="0" fontId="48" fillId="32" borderId="10" xfId="0" applyFont="1" applyFill="1" applyBorder="1" applyAlignment="1">
      <alignment horizontal="center" vertical="top" wrapText="1"/>
    </xf>
    <xf numFmtId="49" fontId="48" fillId="32" borderId="10" xfId="0" applyNumberFormat="1" applyFont="1" applyFill="1" applyBorder="1" applyAlignment="1">
      <alignment horizontal="center" vertical="top" wrapText="1"/>
    </xf>
    <xf numFmtId="0" fontId="48" fillId="0" borderId="10" xfId="0" applyFont="1" applyFill="1" applyBorder="1" applyAlignment="1">
      <alignment horizontal="center" vertical="top" wrapText="1"/>
    </xf>
    <xf numFmtId="49" fontId="48" fillId="32" borderId="10" xfId="0" applyNumberFormat="1" applyFont="1" applyFill="1" applyBorder="1" applyAlignment="1">
      <alignment horizontal="justify" vertical="top" wrapText="1"/>
    </xf>
    <xf numFmtId="49" fontId="48" fillId="0" borderId="10" xfId="0" applyNumberFormat="1" applyFont="1" applyFill="1" applyBorder="1" applyAlignment="1">
      <alignment horizontal="center" vertical="top" wrapText="1"/>
    </xf>
    <xf numFmtId="0" fontId="48" fillId="0" borderId="10" xfId="0" applyFont="1" applyFill="1" applyBorder="1" applyAlignment="1">
      <alignment horizontal="justify" vertical="top" wrapText="1"/>
    </xf>
    <xf numFmtId="2" fontId="48" fillId="32" borderId="10" xfId="0" applyNumberFormat="1" applyFont="1" applyFill="1" applyBorder="1" applyAlignment="1">
      <alignment horizontal="justify" vertical="top" wrapText="1"/>
    </xf>
    <xf numFmtId="174" fontId="48" fillId="0" borderId="10" xfId="0" applyNumberFormat="1" applyFont="1" applyFill="1" applyBorder="1" applyAlignment="1">
      <alignment horizontal="center" vertical="top" wrapText="1"/>
    </xf>
    <xf numFmtId="1" fontId="48" fillId="32" borderId="10" xfId="0" applyNumberFormat="1" applyFont="1" applyFill="1" applyBorder="1" applyAlignment="1">
      <alignment horizontal="center" vertical="top" wrapText="1"/>
    </xf>
    <xf numFmtId="0" fontId="48" fillId="0" borderId="11" xfId="0" applyFont="1" applyFill="1" applyBorder="1" applyAlignment="1">
      <alignment vertical="top" wrapText="1"/>
    </xf>
    <xf numFmtId="0" fontId="49" fillId="32" borderId="0" xfId="0" applyFont="1" applyFill="1" applyAlignment="1">
      <alignment horizontal="right" vertical="top" wrapText="1"/>
    </xf>
    <xf numFmtId="0" fontId="51" fillId="32" borderId="0" xfId="0" applyFont="1" applyFill="1" applyAlignment="1">
      <alignment horizontal="center" vertical="top" wrapText="1"/>
    </xf>
    <xf numFmtId="0" fontId="51" fillId="32" borderId="0" xfId="0" applyFont="1" applyFill="1" applyAlignment="1">
      <alignment horizontal="left" vertical="top" wrapText="1"/>
    </xf>
    <xf numFmtId="0" fontId="48" fillId="0" borderId="11" xfId="0" applyFont="1" applyFill="1" applyBorder="1" applyAlignment="1">
      <alignment horizontal="center" vertical="top" wrapText="1"/>
    </xf>
    <xf numFmtId="0" fontId="52" fillId="0" borderId="12" xfId="0" applyFont="1" applyFill="1" applyBorder="1" applyAlignment="1">
      <alignment horizontal="center" vertical="top" wrapText="1"/>
    </xf>
    <xf numFmtId="174" fontId="48" fillId="0" borderId="11" xfId="0" applyNumberFormat="1" applyFont="1" applyFill="1" applyBorder="1" applyAlignment="1">
      <alignment horizontal="center" vertical="top" wrapText="1"/>
    </xf>
    <xf numFmtId="174" fontId="52" fillId="0" borderId="12" xfId="0" applyNumberFormat="1" applyFont="1" applyFill="1" applyBorder="1" applyAlignment="1">
      <alignment horizontal="center" vertical="top" wrapText="1"/>
    </xf>
    <xf numFmtId="174" fontId="48" fillId="0" borderId="10" xfId="0" applyNumberFormat="1" applyFont="1" applyFill="1" applyBorder="1" applyAlignment="1">
      <alignment horizontal="center" vertical="top" wrapText="1"/>
    </xf>
    <xf numFmtId="174" fontId="52" fillId="0" borderId="10" xfId="0" applyNumberFormat="1" applyFont="1" applyFill="1" applyBorder="1" applyAlignment="1">
      <alignment horizontal="center" vertical="top" wrapText="1"/>
    </xf>
    <xf numFmtId="174" fontId="3" fillId="0" borderId="10" xfId="0" applyNumberFormat="1" applyFont="1" applyFill="1" applyBorder="1" applyAlignment="1">
      <alignment horizontal="center" vertical="top" wrapText="1"/>
    </xf>
    <xf numFmtId="174" fontId="4" fillId="0" borderId="10" xfId="0" applyNumberFormat="1" applyFont="1" applyFill="1" applyBorder="1" applyAlignment="1">
      <alignment horizontal="center" vertical="top" wrapText="1"/>
    </xf>
    <xf numFmtId="49" fontId="48" fillId="32" borderId="10" xfId="0" applyNumberFormat="1" applyFont="1" applyFill="1" applyBorder="1" applyAlignment="1">
      <alignment horizontal="justify" vertical="top" wrapText="1"/>
    </xf>
    <xf numFmtId="0" fontId="52" fillId="32" borderId="10" xfId="0" applyFont="1" applyFill="1" applyBorder="1" applyAlignment="1">
      <alignment horizontal="justify" vertical="top" wrapText="1"/>
    </xf>
    <xf numFmtId="0" fontId="48" fillId="0" borderId="10" xfId="0" applyFont="1" applyFill="1" applyBorder="1" applyAlignment="1">
      <alignment vertical="top" wrapText="1"/>
    </xf>
    <xf numFmtId="0" fontId="48" fillId="32" borderId="10" xfId="0" applyFont="1" applyFill="1" applyBorder="1" applyAlignment="1">
      <alignment vertical="top" wrapText="1"/>
    </xf>
    <xf numFmtId="0" fontId="52" fillId="32" borderId="10" xfId="0" applyFont="1" applyFill="1" applyBorder="1" applyAlignment="1">
      <alignment vertical="top" wrapText="1"/>
    </xf>
    <xf numFmtId="0" fontId="48" fillId="32" borderId="10" xfId="0" applyFont="1" applyFill="1" applyBorder="1" applyAlignment="1">
      <alignment horizontal="center" vertical="top" wrapText="1"/>
    </xf>
    <xf numFmtId="174" fontId="52" fillId="0" borderId="13" xfId="0" applyNumberFormat="1" applyFont="1" applyFill="1" applyBorder="1" applyAlignment="1">
      <alignment horizontal="center" vertical="top" wrapText="1"/>
    </xf>
    <xf numFmtId="0" fontId="48" fillId="0" borderId="14" xfId="0" applyFont="1" applyFill="1" applyBorder="1" applyAlignment="1">
      <alignment horizontal="left" vertical="top" wrapText="1"/>
    </xf>
    <xf numFmtId="0" fontId="48" fillId="0" borderId="10" xfId="0" applyFont="1" applyFill="1" applyBorder="1" applyAlignment="1">
      <alignment horizontal="justify" vertical="top" wrapText="1"/>
    </xf>
    <xf numFmtId="0" fontId="3" fillId="32" borderId="10" xfId="0" applyFont="1" applyFill="1" applyBorder="1" applyAlignment="1">
      <alignment vertical="top" wrapText="1"/>
    </xf>
    <xf numFmtId="0" fontId="3" fillId="32" borderId="10" xfId="0" applyFont="1" applyFill="1" applyBorder="1" applyAlignment="1">
      <alignment horizontal="center" vertical="top"/>
    </xf>
    <xf numFmtId="0" fontId="50" fillId="32" borderId="15" xfId="0" applyFont="1" applyFill="1" applyBorder="1" applyAlignment="1">
      <alignment horizontal="left" vertical="center" wrapText="1"/>
    </xf>
    <xf numFmtId="0" fontId="50" fillId="32" borderId="16" xfId="0" applyFont="1" applyFill="1" applyBorder="1" applyAlignment="1">
      <alignment horizontal="left" vertical="center" wrapText="1"/>
    </xf>
    <xf numFmtId="0" fontId="50" fillId="32" borderId="17" xfId="0" applyFont="1" applyFill="1" applyBorder="1" applyAlignment="1">
      <alignment horizontal="left" vertical="center" wrapText="1"/>
    </xf>
    <xf numFmtId="0" fontId="50" fillId="32" borderId="10" xfId="0" applyFont="1" applyFill="1" applyBorder="1" applyAlignment="1">
      <alignment horizontal="left" vertical="center" wrapText="1"/>
    </xf>
    <xf numFmtId="0" fontId="48" fillId="0" borderId="11" xfId="0" applyFont="1" applyFill="1" applyBorder="1" applyAlignment="1">
      <alignment vertical="top" wrapText="1"/>
    </xf>
    <xf numFmtId="0" fontId="52" fillId="0" borderId="12" xfId="0" applyFont="1" applyFill="1" applyBorder="1" applyAlignment="1">
      <alignment vertical="top" wrapText="1"/>
    </xf>
    <xf numFmtId="1" fontId="48" fillId="32" borderId="10" xfId="0" applyNumberFormat="1" applyFont="1" applyFill="1" applyBorder="1" applyAlignment="1">
      <alignment horizontal="center" vertical="top" wrapText="1"/>
    </xf>
    <xf numFmtId="0" fontId="52" fillId="32" borderId="10" xfId="0" applyFont="1" applyFill="1" applyBorder="1" applyAlignment="1">
      <alignment horizontal="center" vertical="top" wrapText="1"/>
    </xf>
    <xf numFmtId="49" fontId="48" fillId="32" borderId="10" xfId="0" applyNumberFormat="1" applyFont="1" applyFill="1" applyBorder="1" applyAlignment="1">
      <alignment horizontal="center" vertical="top" wrapText="1"/>
    </xf>
    <xf numFmtId="0" fontId="48" fillId="0" borderId="10" xfId="0" applyFont="1" applyFill="1" applyBorder="1" applyAlignment="1">
      <alignment horizontal="center" vertical="top" wrapText="1"/>
    </xf>
    <xf numFmtId="0" fontId="52" fillId="0" borderId="13" xfId="0" applyFont="1" applyFill="1" applyBorder="1" applyAlignment="1">
      <alignment horizontal="center" vertical="top" wrapText="1"/>
    </xf>
    <xf numFmtId="2" fontId="48" fillId="0" borderId="11" xfId="0" applyNumberFormat="1" applyFont="1" applyFill="1" applyBorder="1" applyAlignment="1">
      <alignment horizontal="justify" vertical="top" wrapText="1"/>
    </xf>
    <xf numFmtId="0" fontId="52" fillId="0" borderId="12" xfId="0" applyFont="1" applyFill="1" applyBorder="1" applyAlignment="1">
      <alignment horizontal="justify" vertical="top" wrapText="1"/>
    </xf>
    <xf numFmtId="0" fontId="48" fillId="0" borderId="10" xfId="0" applyFont="1" applyFill="1" applyBorder="1" applyAlignment="1">
      <alignment horizontal="left" vertical="center" wrapText="1"/>
    </xf>
    <xf numFmtId="49" fontId="48" fillId="0" borderId="10" xfId="0" applyNumberFormat="1" applyFont="1" applyFill="1" applyBorder="1" applyAlignment="1">
      <alignment horizontal="center" vertical="top" wrapText="1"/>
    </xf>
    <xf numFmtId="2" fontId="48" fillId="32" borderId="10" xfId="0" applyNumberFormat="1" applyFont="1" applyFill="1" applyBorder="1" applyAlignment="1">
      <alignment horizontal="justify" vertical="top" wrapText="1"/>
    </xf>
    <xf numFmtId="2" fontId="3" fillId="32" borderId="10" xfId="0" applyNumberFormat="1" applyFont="1" applyFill="1" applyBorder="1" applyAlignment="1">
      <alignment horizontal="justify" vertical="top" wrapText="1"/>
    </xf>
    <xf numFmtId="0" fontId="3" fillId="32" borderId="10" xfId="0" applyFont="1" applyFill="1" applyBorder="1" applyAlignment="1">
      <alignment horizontal="left"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J47"/>
  <sheetViews>
    <sheetView tabSelected="1" view="pageBreakPreview" zoomScale="60" zoomScaleNormal="60" zoomScalePageLayoutView="0" workbookViewId="0" topLeftCell="A1">
      <selection activeCell="O9" sqref="O9"/>
    </sheetView>
  </sheetViews>
  <sheetFormatPr defaultColWidth="9.140625" defaultRowHeight="15"/>
  <cols>
    <col min="1" max="1" width="14.421875" style="30" bestFit="1" customWidth="1"/>
    <col min="2" max="2" width="44.00390625" style="15" customWidth="1"/>
    <col min="3" max="3" width="17.28125" style="1" customWidth="1"/>
    <col min="4" max="4" width="40.421875" style="1" customWidth="1"/>
    <col min="5" max="5" width="46.140625" style="3" customWidth="1"/>
    <col min="6" max="6" width="18.7109375" style="4" customWidth="1"/>
    <col min="7" max="7" width="22.421875" style="4" customWidth="1"/>
    <col min="8" max="8" width="24.140625" style="4" customWidth="1"/>
    <col min="9" max="9" width="15.28125" style="4" customWidth="1"/>
    <col min="10" max="10" width="78.8515625" style="4" customWidth="1"/>
    <col min="11" max="16384" width="9.140625" style="2" customWidth="1"/>
  </cols>
  <sheetData>
    <row r="1" spans="1:10" s="6" customFormat="1" ht="51.75" customHeight="1">
      <c r="A1" s="30"/>
      <c r="B1" s="13"/>
      <c r="C1" s="5"/>
      <c r="D1" s="5"/>
      <c r="E1" s="7"/>
      <c r="F1" s="16"/>
      <c r="G1" s="16"/>
      <c r="H1" s="20"/>
      <c r="I1" s="20"/>
      <c r="J1" s="68"/>
    </row>
    <row r="2" spans="1:10" s="6" customFormat="1" ht="72" customHeight="1">
      <c r="A2" s="69" t="s">
        <v>134</v>
      </c>
      <c r="B2" s="69"/>
      <c r="C2" s="69"/>
      <c r="D2" s="69"/>
      <c r="E2" s="69"/>
      <c r="F2" s="69"/>
      <c r="G2" s="69"/>
      <c r="H2" s="69"/>
      <c r="I2" s="69"/>
      <c r="J2" s="69"/>
    </row>
    <row r="3" spans="1:10" s="6" customFormat="1" ht="33" customHeight="1">
      <c r="A3" s="70" t="s">
        <v>120</v>
      </c>
      <c r="B3" s="70"/>
      <c r="C3" s="70"/>
      <c r="D3" s="70"/>
      <c r="E3" s="70"/>
      <c r="F3" s="70"/>
      <c r="G3" s="70"/>
      <c r="H3" s="70"/>
      <c r="I3" s="70"/>
      <c r="J3" s="70"/>
    </row>
    <row r="4" spans="1:10" s="6" customFormat="1" ht="33" customHeight="1">
      <c r="A4" s="70" t="s">
        <v>115</v>
      </c>
      <c r="B4" s="70"/>
      <c r="C4" s="70"/>
      <c r="D4" s="70"/>
      <c r="E4" s="70"/>
      <c r="F4" s="70"/>
      <c r="G4" s="70"/>
      <c r="H4" s="70"/>
      <c r="I4" s="70"/>
      <c r="J4" s="70"/>
    </row>
    <row r="5" spans="1:10" s="6" customFormat="1" ht="33" customHeight="1">
      <c r="A5" s="70" t="s">
        <v>116</v>
      </c>
      <c r="B5" s="70"/>
      <c r="C5" s="70"/>
      <c r="D5" s="70"/>
      <c r="E5" s="70"/>
      <c r="F5" s="70"/>
      <c r="G5" s="70"/>
      <c r="H5" s="70"/>
      <c r="I5" s="70"/>
      <c r="J5" s="70"/>
    </row>
    <row r="6" spans="1:10" s="6" customFormat="1" ht="33" customHeight="1">
      <c r="A6" s="70" t="s">
        <v>117</v>
      </c>
      <c r="B6" s="70"/>
      <c r="C6" s="70"/>
      <c r="D6" s="70"/>
      <c r="E6" s="70"/>
      <c r="F6" s="70"/>
      <c r="G6" s="70"/>
      <c r="H6" s="70"/>
      <c r="I6" s="70"/>
      <c r="J6" s="70"/>
    </row>
    <row r="7" spans="1:10" s="6" customFormat="1" ht="21.75" customHeight="1">
      <c r="A7" s="31"/>
      <c r="B7" s="14"/>
      <c r="C7" s="12"/>
      <c r="D7" s="8"/>
      <c r="E7" s="8"/>
      <c r="F7" s="16"/>
      <c r="G7" s="16"/>
      <c r="H7" s="20"/>
      <c r="I7" s="20"/>
      <c r="J7" s="20"/>
    </row>
    <row r="8" spans="1:10" s="9" customFormat="1" ht="118.5" customHeight="1">
      <c r="A8" s="99" t="s">
        <v>7</v>
      </c>
      <c r="B8" s="98" t="s">
        <v>0</v>
      </c>
      <c r="C8" s="84" t="s">
        <v>125</v>
      </c>
      <c r="D8" s="84" t="s">
        <v>1</v>
      </c>
      <c r="E8" s="84" t="s">
        <v>6</v>
      </c>
      <c r="F8" s="58" t="s">
        <v>112</v>
      </c>
      <c r="G8" s="58" t="s">
        <v>113</v>
      </c>
      <c r="H8" s="58" t="s">
        <v>114</v>
      </c>
      <c r="I8" s="58" t="s">
        <v>111</v>
      </c>
      <c r="J8" s="58" t="s">
        <v>135</v>
      </c>
    </row>
    <row r="9" spans="1:10" s="9" customFormat="1" ht="34.5" customHeight="1">
      <c r="A9" s="99"/>
      <c r="B9" s="98"/>
      <c r="C9" s="84"/>
      <c r="D9" s="84"/>
      <c r="E9" s="84"/>
      <c r="F9" s="58" t="s">
        <v>26</v>
      </c>
      <c r="G9" s="58" t="s">
        <v>26</v>
      </c>
      <c r="H9" s="58" t="s">
        <v>26</v>
      </c>
      <c r="I9" s="58" t="s">
        <v>26</v>
      </c>
      <c r="J9" s="58"/>
    </row>
    <row r="10" spans="1:10" s="10" customFormat="1" ht="31.5" customHeight="1">
      <c r="A10" s="93" t="s">
        <v>127</v>
      </c>
      <c r="B10" s="93"/>
      <c r="C10" s="93"/>
      <c r="D10" s="93"/>
      <c r="E10" s="93"/>
      <c r="F10" s="93"/>
      <c r="G10" s="93"/>
      <c r="H10" s="93"/>
      <c r="I10" s="93"/>
      <c r="J10" s="93"/>
    </row>
    <row r="11" spans="1:10" s="28" customFormat="1" ht="24" customHeight="1">
      <c r="A11" s="103" t="s">
        <v>13</v>
      </c>
      <c r="B11" s="103"/>
      <c r="C11" s="103"/>
      <c r="D11" s="103"/>
      <c r="E11" s="103"/>
      <c r="F11" s="103"/>
      <c r="G11" s="65">
        <f>G12+G14+G24+G26+G29+G30+G31+G32+G33+G34</f>
        <v>350919.60000000003</v>
      </c>
      <c r="H11" s="65">
        <f>H24+H30+H31+H32+H33+H34</f>
        <v>321244.16</v>
      </c>
      <c r="I11" s="27"/>
      <c r="J11" s="27"/>
    </row>
    <row r="12" spans="1:10" s="29" customFormat="1" ht="206.25" customHeight="1">
      <c r="A12" s="60" t="s">
        <v>38</v>
      </c>
      <c r="B12" s="22" t="s">
        <v>48</v>
      </c>
      <c r="C12" s="56" t="s">
        <v>30</v>
      </c>
      <c r="D12" s="56" t="s">
        <v>35</v>
      </c>
      <c r="E12" s="56" t="s">
        <v>9</v>
      </c>
      <c r="F12" s="23" t="s">
        <v>31</v>
      </c>
      <c r="G12" s="65">
        <v>20000</v>
      </c>
      <c r="H12" s="65" t="s">
        <v>2</v>
      </c>
      <c r="I12" s="23" t="s">
        <v>2</v>
      </c>
      <c r="J12" s="44" t="s">
        <v>150</v>
      </c>
    </row>
    <row r="13" spans="1:10" s="29" customFormat="1" ht="238.5" customHeight="1">
      <c r="A13" s="60" t="s">
        <v>39</v>
      </c>
      <c r="B13" s="22" t="s">
        <v>36</v>
      </c>
      <c r="C13" s="56" t="s">
        <v>30</v>
      </c>
      <c r="D13" s="56" t="s">
        <v>35</v>
      </c>
      <c r="E13" s="56" t="s">
        <v>9</v>
      </c>
      <c r="F13" s="60" t="s">
        <v>31</v>
      </c>
      <c r="G13" s="65" t="s">
        <v>2</v>
      </c>
      <c r="H13" s="65" t="s">
        <v>2</v>
      </c>
      <c r="I13" s="60" t="s">
        <v>2</v>
      </c>
      <c r="J13" s="63" t="s">
        <v>151</v>
      </c>
    </row>
    <row r="14" spans="1:10" s="24" customFormat="1" ht="248.25" customHeight="1">
      <c r="A14" s="104" t="s">
        <v>40</v>
      </c>
      <c r="B14" s="87" t="s">
        <v>108</v>
      </c>
      <c r="C14" s="81" t="s">
        <v>87</v>
      </c>
      <c r="D14" s="81" t="s">
        <v>2</v>
      </c>
      <c r="E14" s="56" t="s">
        <v>37</v>
      </c>
      <c r="F14" s="62" t="s">
        <v>8</v>
      </c>
      <c r="G14" s="77">
        <v>7981.4</v>
      </c>
      <c r="H14" s="75" t="s">
        <v>2</v>
      </c>
      <c r="I14" s="62" t="s">
        <v>8</v>
      </c>
      <c r="J14" s="22" t="s">
        <v>131</v>
      </c>
    </row>
    <row r="15" spans="1:10" s="24" customFormat="1" ht="193.5" customHeight="1">
      <c r="A15" s="104"/>
      <c r="B15" s="87"/>
      <c r="C15" s="81"/>
      <c r="D15" s="81"/>
      <c r="E15" s="56" t="s">
        <v>69</v>
      </c>
      <c r="F15" s="62" t="s">
        <v>8</v>
      </c>
      <c r="G15" s="77"/>
      <c r="H15" s="75"/>
      <c r="I15" s="62" t="s">
        <v>8</v>
      </c>
      <c r="J15" s="22" t="s">
        <v>130</v>
      </c>
    </row>
    <row r="16" spans="1:10" s="24" customFormat="1" ht="409.5" customHeight="1">
      <c r="A16" s="104"/>
      <c r="B16" s="87"/>
      <c r="C16" s="81"/>
      <c r="D16" s="81"/>
      <c r="E16" s="56" t="s">
        <v>91</v>
      </c>
      <c r="F16" s="62" t="s">
        <v>8</v>
      </c>
      <c r="G16" s="78"/>
      <c r="H16" s="76"/>
      <c r="I16" s="62" t="s">
        <v>132</v>
      </c>
      <c r="J16" s="22" t="s">
        <v>146</v>
      </c>
    </row>
    <row r="17" spans="1:36" s="21" customFormat="1" ht="377.25" customHeight="1">
      <c r="A17" s="60" t="s">
        <v>41</v>
      </c>
      <c r="B17" s="25" t="s">
        <v>58</v>
      </c>
      <c r="C17" s="56" t="s">
        <v>87</v>
      </c>
      <c r="D17" s="56" t="s">
        <v>66</v>
      </c>
      <c r="E17" s="56" t="s">
        <v>88</v>
      </c>
      <c r="F17" s="62" t="s">
        <v>8</v>
      </c>
      <c r="G17" s="65" t="s">
        <v>25</v>
      </c>
      <c r="H17" s="65" t="s">
        <v>2</v>
      </c>
      <c r="I17" s="62" t="s">
        <v>8</v>
      </c>
      <c r="J17" s="22" t="s">
        <v>124</v>
      </c>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row>
    <row r="18" spans="1:10" s="24" customFormat="1" ht="272.25" customHeight="1">
      <c r="A18" s="62" t="s">
        <v>42</v>
      </c>
      <c r="B18" s="63" t="s">
        <v>98</v>
      </c>
      <c r="C18" s="56" t="s">
        <v>87</v>
      </c>
      <c r="D18" s="56" t="s">
        <v>68</v>
      </c>
      <c r="E18" s="56" t="s">
        <v>89</v>
      </c>
      <c r="F18" s="62" t="s">
        <v>8</v>
      </c>
      <c r="G18" s="65" t="s">
        <v>2</v>
      </c>
      <c r="H18" s="65" t="s">
        <v>2</v>
      </c>
      <c r="I18" s="62" t="s">
        <v>8</v>
      </c>
      <c r="J18" s="22" t="s">
        <v>133</v>
      </c>
    </row>
    <row r="19" spans="1:10" s="26" customFormat="1" ht="230.25" customHeight="1">
      <c r="A19" s="71" t="s">
        <v>43</v>
      </c>
      <c r="B19" s="25" t="s">
        <v>49</v>
      </c>
      <c r="C19" s="81" t="s">
        <v>24</v>
      </c>
      <c r="D19" s="81" t="s">
        <v>76</v>
      </c>
      <c r="E19" s="56" t="s">
        <v>62</v>
      </c>
      <c r="F19" s="60">
        <v>100</v>
      </c>
      <c r="G19" s="73" t="s">
        <v>2</v>
      </c>
      <c r="H19" s="73" t="s">
        <v>2</v>
      </c>
      <c r="I19" s="60">
        <v>100</v>
      </c>
      <c r="J19" s="63" t="s">
        <v>147</v>
      </c>
    </row>
    <row r="20" spans="1:10" s="26" customFormat="1" ht="256.5" customHeight="1">
      <c r="A20" s="100"/>
      <c r="B20" s="22" t="s">
        <v>3</v>
      </c>
      <c r="C20" s="81"/>
      <c r="D20" s="81"/>
      <c r="E20" s="56" t="s">
        <v>61</v>
      </c>
      <c r="F20" s="60">
        <v>100</v>
      </c>
      <c r="G20" s="85"/>
      <c r="H20" s="85"/>
      <c r="I20" s="60">
        <v>100</v>
      </c>
      <c r="J20" s="63" t="s">
        <v>138</v>
      </c>
    </row>
    <row r="21" spans="1:10" s="26" customFormat="1" ht="320.25" customHeight="1">
      <c r="A21" s="72"/>
      <c r="B21" s="22" t="s">
        <v>63</v>
      </c>
      <c r="C21" s="56"/>
      <c r="D21" s="56"/>
      <c r="E21" s="56" t="s">
        <v>50</v>
      </c>
      <c r="F21" s="60">
        <v>100</v>
      </c>
      <c r="G21" s="74"/>
      <c r="H21" s="74"/>
      <c r="I21" s="60">
        <v>100</v>
      </c>
      <c r="J21" s="47" t="s">
        <v>121</v>
      </c>
    </row>
    <row r="22" spans="1:10" s="26" customFormat="1" ht="409.5" customHeight="1">
      <c r="A22" s="71" t="s">
        <v>44</v>
      </c>
      <c r="B22" s="101" t="s">
        <v>123</v>
      </c>
      <c r="C22" s="94" t="s">
        <v>87</v>
      </c>
      <c r="D22" s="94" t="s">
        <v>2</v>
      </c>
      <c r="E22" s="94" t="s">
        <v>90</v>
      </c>
      <c r="F22" s="71" t="s">
        <v>23</v>
      </c>
      <c r="G22" s="73" t="s">
        <v>2</v>
      </c>
      <c r="H22" s="73" t="s">
        <v>2</v>
      </c>
      <c r="I22" s="71">
        <v>96</v>
      </c>
      <c r="J22" s="67" t="s">
        <v>155</v>
      </c>
    </row>
    <row r="23" spans="1:10" s="26" customFormat="1" ht="409.5" customHeight="1">
      <c r="A23" s="72"/>
      <c r="B23" s="102"/>
      <c r="C23" s="95"/>
      <c r="D23" s="95"/>
      <c r="E23" s="95"/>
      <c r="F23" s="72"/>
      <c r="G23" s="74"/>
      <c r="H23" s="74"/>
      <c r="I23" s="72"/>
      <c r="J23" s="67" t="s">
        <v>156</v>
      </c>
    </row>
    <row r="24" spans="1:10" s="4" customFormat="1" ht="385.5" customHeight="1">
      <c r="A24" s="84" t="s">
        <v>51</v>
      </c>
      <c r="B24" s="79" t="s">
        <v>109</v>
      </c>
      <c r="C24" s="82" t="s">
        <v>86</v>
      </c>
      <c r="D24" s="82" t="s">
        <v>2</v>
      </c>
      <c r="E24" s="57" t="s">
        <v>52</v>
      </c>
      <c r="F24" s="58" t="s">
        <v>53</v>
      </c>
      <c r="G24" s="17">
        <f>57533.2+7842.2</f>
        <v>65375.399999999994</v>
      </c>
      <c r="H24" s="17">
        <f>1903.2+53423.6</f>
        <v>55326.799999999996</v>
      </c>
      <c r="I24" s="58" t="s">
        <v>8</v>
      </c>
      <c r="J24" s="47" t="s">
        <v>141</v>
      </c>
    </row>
    <row r="25" spans="1:10" s="4" customFormat="1" ht="126.75" customHeight="1">
      <c r="A25" s="84"/>
      <c r="B25" s="79"/>
      <c r="C25" s="82"/>
      <c r="D25" s="82"/>
      <c r="E25" s="57" t="s">
        <v>92</v>
      </c>
      <c r="F25" s="58" t="s">
        <v>23</v>
      </c>
      <c r="G25" s="17" t="s">
        <v>2</v>
      </c>
      <c r="H25" s="17" t="s">
        <v>2</v>
      </c>
      <c r="I25" s="58">
        <v>84.6</v>
      </c>
      <c r="J25" s="47" t="s">
        <v>144</v>
      </c>
    </row>
    <row r="26" spans="1:10" s="4" customFormat="1" ht="138.75" customHeight="1">
      <c r="A26" s="66" t="s">
        <v>54</v>
      </c>
      <c r="B26" s="61" t="s">
        <v>106</v>
      </c>
      <c r="C26" s="57" t="s">
        <v>86</v>
      </c>
      <c r="D26" s="57" t="s">
        <v>73</v>
      </c>
      <c r="E26" s="57" t="s">
        <v>93</v>
      </c>
      <c r="F26" s="58" t="s">
        <v>31</v>
      </c>
      <c r="G26" s="17">
        <v>4225.2</v>
      </c>
      <c r="H26" s="17">
        <v>12672.9</v>
      </c>
      <c r="I26" s="58">
        <v>2</v>
      </c>
      <c r="J26" s="47" t="s">
        <v>122</v>
      </c>
    </row>
    <row r="27" spans="1:10" s="11" customFormat="1" ht="309" customHeight="1">
      <c r="A27" s="96" t="s">
        <v>55</v>
      </c>
      <c r="B27" s="79" t="s">
        <v>60</v>
      </c>
      <c r="C27" s="82" t="s">
        <v>16</v>
      </c>
      <c r="D27" s="57" t="s">
        <v>2</v>
      </c>
      <c r="E27" s="57" t="s">
        <v>99</v>
      </c>
      <c r="F27" s="58" t="s">
        <v>8</v>
      </c>
      <c r="G27" s="17" t="s">
        <v>2</v>
      </c>
      <c r="H27" s="17" t="s">
        <v>2</v>
      </c>
      <c r="I27" s="58" t="s">
        <v>8</v>
      </c>
      <c r="J27" s="47" t="s">
        <v>140</v>
      </c>
    </row>
    <row r="28" spans="1:10" s="11" customFormat="1" ht="277.5" customHeight="1">
      <c r="A28" s="97"/>
      <c r="B28" s="80"/>
      <c r="C28" s="83"/>
      <c r="D28" s="57" t="s">
        <v>139</v>
      </c>
      <c r="E28" s="57" t="s">
        <v>94</v>
      </c>
      <c r="F28" s="58" t="s">
        <v>8</v>
      </c>
      <c r="G28" s="17" t="s">
        <v>2</v>
      </c>
      <c r="H28" s="17" t="s">
        <v>2</v>
      </c>
      <c r="I28" s="58" t="s">
        <v>8</v>
      </c>
      <c r="J28" s="63" t="s">
        <v>149</v>
      </c>
    </row>
    <row r="29" spans="1:10" s="4" customFormat="1" ht="207" customHeight="1">
      <c r="A29" s="58" t="s">
        <v>67</v>
      </c>
      <c r="B29" s="61" t="s">
        <v>70</v>
      </c>
      <c r="C29" s="57" t="s">
        <v>86</v>
      </c>
      <c r="D29" s="57" t="s">
        <v>2</v>
      </c>
      <c r="E29" s="57" t="s">
        <v>100</v>
      </c>
      <c r="F29" s="58" t="s">
        <v>19</v>
      </c>
      <c r="G29" s="17">
        <v>54.9</v>
      </c>
      <c r="H29" s="17">
        <v>0</v>
      </c>
      <c r="I29" s="58" t="s">
        <v>2</v>
      </c>
      <c r="J29" s="45" t="s">
        <v>145</v>
      </c>
    </row>
    <row r="30" spans="1:10" s="4" customFormat="1" ht="226.5" customHeight="1">
      <c r="A30" s="58" t="s">
        <v>45</v>
      </c>
      <c r="B30" s="61" t="s">
        <v>18</v>
      </c>
      <c r="C30" s="57" t="s">
        <v>22</v>
      </c>
      <c r="D30" s="57" t="s">
        <v>14</v>
      </c>
      <c r="E30" s="57" t="s">
        <v>12</v>
      </c>
      <c r="F30" s="58" t="s">
        <v>64</v>
      </c>
      <c r="G30" s="17">
        <v>4684.9</v>
      </c>
      <c r="H30" s="17">
        <v>20172.2</v>
      </c>
      <c r="I30" s="58">
        <v>11</v>
      </c>
      <c r="J30" s="45" t="s">
        <v>119</v>
      </c>
    </row>
    <row r="31" spans="1:10" s="29" customFormat="1" ht="106.5" customHeight="1">
      <c r="A31" s="60" t="s">
        <v>46</v>
      </c>
      <c r="B31" s="22" t="s">
        <v>17</v>
      </c>
      <c r="C31" s="56" t="s">
        <v>86</v>
      </c>
      <c r="D31" s="56" t="s">
        <v>2</v>
      </c>
      <c r="E31" s="56" t="s">
        <v>95</v>
      </c>
      <c r="F31" s="60" t="s">
        <v>21</v>
      </c>
      <c r="G31" s="65">
        <v>202409.2</v>
      </c>
      <c r="H31" s="50">
        <v>219468.2</v>
      </c>
      <c r="I31" s="51">
        <v>19.2</v>
      </c>
      <c r="J31" s="52" t="s">
        <v>142</v>
      </c>
    </row>
    <row r="32" spans="1:10" s="11" customFormat="1" ht="257.25" customHeight="1">
      <c r="A32" s="58" t="s">
        <v>47</v>
      </c>
      <c r="B32" s="61" t="s">
        <v>110</v>
      </c>
      <c r="C32" s="57" t="s">
        <v>86</v>
      </c>
      <c r="D32" s="57" t="s">
        <v>2</v>
      </c>
      <c r="E32" s="57" t="s">
        <v>96</v>
      </c>
      <c r="F32" s="58">
        <v>100</v>
      </c>
      <c r="G32" s="17">
        <v>36582.7</v>
      </c>
      <c r="H32" s="37">
        <v>20167.67</v>
      </c>
      <c r="I32" s="18">
        <v>55.13</v>
      </c>
      <c r="J32" s="63" t="s">
        <v>153</v>
      </c>
    </row>
    <row r="33" spans="1:10" s="4" customFormat="1" ht="231.75" customHeight="1">
      <c r="A33" s="58" t="s">
        <v>56</v>
      </c>
      <c r="B33" s="61" t="s">
        <v>65</v>
      </c>
      <c r="C33" s="57" t="s">
        <v>86</v>
      </c>
      <c r="D33" s="57" t="s">
        <v>2</v>
      </c>
      <c r="E33" s="57" t="s">
        <v>97</v>
      </c>
      <c r="F33" s="58" t="s">
        <v>8</v>
      </c>
      <c r="G33" s="17">
        <f>514.6+3591.3</f>
        <v>4105.900000000001</v>
      </c>
      <c r="H33" s="17">
        <v>4019.69</v>
      </c>
      <c r="I33" s="58" t="s">
        <v>8</v>
      </c>
      <c r="J33" s="63" t="s">
        <v>154</v>
      </c>
    </row>
    <row r="34" spans="1:10" s="4" customFormat="1" ht="193.5" customHeight="1">
      <c r="A34" s="58" t="s">
        <v>57</v>
      </c>
      <c r="B34" s="61" t="s">
        <v>59</v>
      </c>
      <c r="C34" s="57" t="s">
        <v>86</v>
      </c>
      <c r="D34" s="57" t="s">
        <v>2</v>
      </c>
      <c r="E34" s="57" t="s">
        <v>32</v>
      </c>
      <c r="F34" s="58" t="s">
        <v>20</v>
      </c>
      <c r="G34" s="17">
        <v>5500</v>
      </c>
      <c r="H34" s="37">
        <v>2089.6</v>
      </c>
      <c r="I34" s="58">
        <v>1</v>
      </c>
      <c r="J34" s="63" t="s">
        <v>148</v>
      </c>
    </row>
    <row r="35" spans="1:9" s="32" customFormat="1" ht="39" customHeight="1">
      <c r="A35" s="90" t="s">
        <v>126</v>
      </c>
      <c r="B35" s="91"/>
      <c r="C35" s="91"/>
      <c r="D35" s="91"/>
      <c r="E35" s="91"/>
      <c r="F35" s="91"/>
      <c r="G35" s="91"/>
      <c r="H35" s="91"/>
      <c r="I35" s="92"/>
    </row>
    <row r="36" spans="1:10" s="9" customFormat="1" ht="31.5" customHeight="1">
      <c r="A36" s="58"/>
      <c r="B36" s="39" t="s">
        <v>5</v>
      </c>
      <c r="C36" s="40"/>
      <c r="D36" s="40"/>
      <c r="E36" s="40"/>
      <c r="F36" s="41"/>
      <c r="G36" s="42">
        <f>G37+G38+G39+G40+G41</f>
        <v>158814.30000000002</v>
      </c>
      <c r="H36" s="42">
        <f>H37+H38+H39+H40+H41</f>
        <v>118663.90000000001</v>
      </c>
      <c r="I36" s="42">
        <f>I37+I38+I40+I41</f>
        <v>59.7</v>
      </c>
      <c r="J36" s="41"/>
    </row>
    <row r="37" spans="1:10" s="4" customFormat="1" ht="258" customHeight="1">
      <c r="A37" s="58" t="s">
        <v>28</v>
      </c>
      <c r="B37" s="64" t="s">
        <v>33</v>
      </c>
      <c r="C37" s="19" t="s">
        <v>86</v>
      </c>
      <c r="D37" s="19" t="s">
        <v>72</v>
      </c>
      <c r="E37" s="19" t="s">
        <v>34</v>
      </c>
      <c r="F37" s="58" t="s">
        <v>19</v>
      </c>
      <c r="G37" s="17">
        <v>139376.5</v>
      </c>
      <c r="H37" s="17">
        <v>65981.1</v>
      </c>
      <c r="I37" s="58">
        <v>0.7</v>
      </c>
      <c r="J37" s="22" t="s">
        <v>157</v>
      </c>
    </row>
    <row r="38" spans="1:10" s="4" customFormat="1" ht="383.25" customHeight="1">
      <c r="A38" s="43" t="s">
        <v>29</v>
      </c>
      <c r="B38" s="64" t="s">
        <v>71</v>
      </c>
      <c r="C38" s="19" t="s">
        <v>86</v>
      </c>
      <c r="D38" s="19" t="s">
        <v>27</v>
      </c>
      <c r="E38" s="19" t="s">
        <v>105</v>
      </c>
      <c r="F38" s="59" t="s">
        <v>104</v>
      </c>
      <c r="G38" s="33">
        <f>3559.2+2029</f>
        <v>5588.2</v>
      </c>
      <c r="H38" s="33">
        <f>3559.2+2029</f>
        <v>5588.2</v>
      </c>
      <c r="I38" s="33">
        <f>1+2</f>
        <v>3</v>
      </c>
      <c r="J38" s="61" t="s">
        <v>143</v>
      </c>
    </row>
    <row r="39" spans="1:10" s="11" customFormat="1" ht="397.5" customHeight="1">
      <c r="A39" s="58" t="s">
        <v>4</v>
      </c>
      <c r="B39" s="64" t="s">
        <v>107</v>
      </c>
      <c r="C39" s="19" t="s">
        <v>77</v>
      </c>
      <c r="D39" s="19" t="s">
        <v>81</v>
      </c>
      <c r="E39" s="19" t="s">
        <v>78</v>
      </c>
      <c r="F39" s="58" t="s">
        <v>8</v>
      </c>
      <c r="G39" s="17">
        <v>13783.1</v>
      </c>
      <c r="H39" s="17">
        <v>46996</v>
      </c>
      <c r="I39" s="58" t="s">
        <v>8</v>
      </c>
      <c r="J39" s="54" t="s">
        <v>152</v>
      </c>
    </row>
    <row r="40" spans="1:10" s="11" customFormat="1" ht="304.5" customHeight="1">
      <c r="A40" s="84" t="s">
        <v>103</v>
      </c>
      <c r="B40" s="105" t="s">
        <v>74</v>
      </c>
      <c r="C40" s="19" t="s">
        <v>101</v>
      </c>
      <c r="D40" s="19"/>
      <c r="E40" s="19" t="s">
        <v>75</v>
      </c>
      <c r="F40" s="58">
        <v>4</v>
      </c>
      <c r="G40" s="17">
        <v>56.9</v>
      </c>
      <c r="H40" s="17">
        <v>89</v>
      </c>
      <c r="I40" s="58">
        <v>3</v>
      </c>
      <c r="J40" s="61" t="s">
        <v>136</v>
      </c>
    </row>
    <row r="41" spans="1:10" s="11" customFormat="1" ht="194.25" customHeight="1">
      <c r="A41" s="84"/>
      <c r="B41" s="105"/>
      <c r="C41" s="19" t="s">
        <v>101</v>
      </c>
      <c r="D41" s="19"/>
      <c r="E41" s="19" t="s">
        <v>102</v>
      </c>
      <c r="F41" s="58">
        <v>18</v>
      </c>
      <c r="G41" s="17">
        <v>9.6</v>
      </c>
      <c r="H41" s="17">
        <v>9.6</v>
      </c>
      <c r="I41" s="58">
        <v>53</v>
      </c>
      <c r="J41" s="46" t="s">
        <v>137</v>
      </c>
    </row>
    <row r="42" spans="1:10" s="48" customFormat="1" ht="32.25" customHeight="1">
      <c r="A42" s="107" t="s">
        <v>129</v>
      </c>
      <c r="B42" s="107"/>
      <c r="C42" s="107"/>
      <c r="D42" s="107"/>
      <c r="E42" s="107"/>
      <c r="F42" s="107"/>
      <c r="G42" s="107"/>
      <c r="H42" s="34"/>
      <c r="I42" s="34"/>
      <c r="J42" s="34"/>
    </row>
    <row r="43" spans="1:10" s="11" customFormat="1" ht="48" customHeight="1">
      <c r="A43" s="18"/>
      <c r="B43" s="35" t="s">
        <v>11</v>
      </c>
      <c r="C43" s="18"/>
      <c r="D43" s="18"/>
      <c r="E43" s="36"/>
      <c r="F43" s="18"/>
      <c r="G43" s="37"/>
      <c r="H43" s="37"/>
      <c r="I43" s="18"/>
      <c r="J43" s="18"/>
    </row>
    <row r="44" spans="1:10" s="11" customFormat="1" ht="160.5" customHeight="1">
      <c r="A44" s="89" t="s">
        <v>10</v>
      </c>
      <c r="B44" s="106" t="s">
        <v>79</v>
      </c>
      <c r="C44" s="88" t="s">
        <v>16</v>
      </c>
      <c r="D44" s="88"/>
      <c r="E44" s="55" t="s">
        <v>82</v>
      </c>
      <c r="F44" s="18" t="s">
        <v>80</v>
      </c>
      <c r="G44" s="38">
        <v>0</v>
      </c>
      <c r="H44" s="53">
        <v>0.13732926437384735</v>
      </c>
      <c r="I44" s="38">
        <v>0</v>
      </c>
      <c r="J44" s="51"/>
    </row>
    <row r="45" spans="1:10" s="11" customFormat="1" ht="277.5" customHeight="1">
      <c r="A45" s="89"/>
      <c r="B45" s="106"/>
      <c r="C45" s="88"/>
      <c r="D45" s="88"/>
      <c r="E45" s="55" t="s">
        <v>85</v>
      </c>
      <c r="F45" s="18" t="s">
        <v>84</v>
      </c>
      <c r="G45" s="58" t="s">
        <v>118</v>
      </c>
      <c r="H45" s="53">
        <v>0.05571753400430674</v>
      </c>
      <c r="I45" s="58" t="s">
        <v>118</v>
      </c>
      <c r="J45" s="51"/>
    </row>
    <row r="46" spans="1:10" s="49" customFormat="1" ht="116.25" customHeight="1">
      <c r="A46" s="89"/>
      <c r="B46" s="106"/>
      <c r="C46" s="88"/>
      <c r="D46" s="88"/>
      <c r="E46" s="55" t="s">
        <v>83</v>
      </c>
      <c r="F46" s="18" t="s">
        <v>15</v>
      </c>
      <c r="G46" s="58" t="s">
        <v>118</v>
      </c>
      <c r="H46" s="53">
        <v>0.00533691341115857</v>
      </c>
      <c r="I46" s="58" t="s">
        <v>118</v>
      </c>
      <c r="J46" s="51"/>
    </row>
    <row r="47" spans="1:6" s="4" customFormat="1" ht="23.25" customHeight="1">
      <c r="A47" s="86" t="s">
        <v>128</v>
      </c>
      <c r="B47" s="86"/>
      <c r="C47" s="86"/>
      <c r="D47" s="86"/>
      <c r="E47" s="86"/>
      <c r="F47" s="86"/>
    </row>
  </sheetData>
  <sheetProtection/>
  <mergeCells count="48">
    <mergeCell ref="A40:A41"/>
    <mergeCell ref="B40:B41"/>
    <mergeCell ref="C22:C23"/>
    <mergeCell ref="A22:A23"/>
    <mergeCell ref="D44:D46"/>
    <mergeCell ref="C14:C16"/>
    <mergeCell ref="C24:C25"/>
    <mergeCell ref="B44:B46"/>
    <mergeCell ref="A42:G42"/>
    <mergeCell ref="D19:D20"/>
    <mergeCell ref="E8:E9"/>
    <mergeCell ref="D8:D9"/>
    <mergeCell ref="B8:B9"/>
    <mergeCell ref="A8:A9"/>
    <mergeCell ref="B24:B25"/>
    <mergeCell ref="A19:A21"/>
    <mergeCell ref="D22:D23"/>
    <mergeCell ref="B22:B23"/>
    <mergeCell ref="A11:F11"/>
    <mergeCell ref="A14:A16"/>
    <mergeCell ref="A47:F47"/>
    <mergeCell ref="C8:C9"/>
    <mergeCell ref="B14:B16"/>
    <mergeCell ref="C44:C46"/>
    <mergeCell ref="A44:A46"/>
    <mergeCell ref="C19:C20"/>
    <mergeCell ref="A35:I35"/>
    <mergeCell ref="A10:J10"/>
    <mergeCell ref="E22:E23"/>
    <mergeCell ref="A27:A28"/>
    <mergeCell ref="G14:G16"/>
    <mergeCell ref="B27:B28"/>
    <mergeCell ref="D14:D16"/>
    <mergeCell ref="C27:C28"/>
    <mergeCell ref="A24:A25"/>
    <mergeCell ref="H19:H21"/>
    <mergeCell ref="D24:D25"/>
    <mergeCell ref="G19:G21"/>
    <mergeCell ref="A2:J2"/>
    <mergeCell ref="A3:J3"/>
    <mergeCell ref="A4:J4"/>
    <mergeCell ref="A5:J5"/>
    <mergeCell ref="A6:J6"/>
    <mergeCell ref="I22:I23"/>
    <mergeCell ref="H22:H23"/>
    <mergeCell ref="G22:G23"/>
    <mergeCell ref="F22:F23"/>
    <mergeCell ref="H14:H16"/>
  </mergeCells>
  <printOptions/>
  <pageMargins left="0.31496062992125984" right="0" top="0.5511811023622047" bottom="0" header="0.31496062992125984" footer="0.31496062992125984"/>
  <pageSetup fitToHeight="0" horizontalDpi="600" verticalDpi="600" orientation="landscape" paperSize="9" scale="44" r:id="rId1"/>
  <rowBreaks count="7" manualBreakCount="7">
    <brk id="13" max="9" man="1"/>
    <brk id="16" max="9" man="1"/>
    <brk id="19" max="9" man="1"/>
    <brk id="22" max="9" man="1"/>
    <brk id="29" max="9" man="1"/>
    <brk id="34" max="9" man="1"/>
    <brk id="39" max="9" man="1"/>
  </rowBreaks>
  <colBreaks count="1" manualBreakCount="1">
    <brk id="10"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Залецкая Ольга Генадьевна</cp:lastModifiedBy>
  <cp:lastPrinted>2021-03-11T10:17:42Z</cp:lastPrinted>
  <dcterms:created xsi:type="dcterms:W3CDTF">2006-09-16T00:00:00Z</dcterms:created>
  <dcterms:modified xsi:type="dcterms:W3CDTF">2021-03-16T09:03:10Z</dcterms:modified>
  <cp:category/>
  <cp:version/>
  <cp:contentType/>
  <cp:contentStatus/>
</cp:coreProperties>
</file>