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следний вариант" sheetId="1" r:id="rId1"/>
  </sheets>
  <definedNames>
    <definedName name="Z_01819407_0A74_4173_A481_566DF8ED0395_.wvu.PrintArea" localSheetId="0" hidden="1">'последний вариант'!$A$1:$G$47</definedName>
    <definedName name="Z_01819407_0A74_4173_A481_566DF8ED0395_.wvu.PrintTitles" localSheetId="0" hidden="1">'последний вариант'!$8:$9</definedName>
    <definedName name="Z_1E26D208_F040_4D33_B95D_1DCB22A8EC4E_.wvu.PrintArea" localSheetId="0" hidden="1">'последний вариант'!$A$1:$G$48</definedName>
    <definedName name="Z_1FFD0719_1599_4775_A030_2CFDA6530D64_.wvu.PrintArea" localSheetId="0" hidden="1">'последний вариант'!$A$1:$G$47</definedName>
    <definedName name="Z_1FFD0719_1599_4775_A030_2CFDA6530D64_.wvu.PrintTitles" localSheetId="0" hidden="1">'последний вариант'!$8:$9</definedName>
    <definedName name="Z_2430C539_AC3B_42B5_AB2B_7569E7DC79B9_.wvu.PrintArea" localSheetId="0" hidden="1">'последний вариант'!$A$1:$G$47</definedName>
    <definedName name="Z_2430C539_AC3B_42B5_AB2B_7569E7DC79B9_.wvu.PrintTitles" localSheetId="0" hidden="1">'последний вариант'!$8:$9</definedName>
    <definedName name="Z_50EAB5D8_E157_43B2_BA39_4C41746FD6A6_.wvu.PrintArea" localSheetId="0" hidden="1">'последний вариант'!$A$1:$H$47</definedName>
    <definedName name="Z_50EAB5D8_E157_43B2_BA39_4C41746FD6A6_.wvu.PrintTitles" localSheetId="0" hidden="1">'последний вариант'!$8:$9</definedName>
    <definedName name="Z_576918AB_5083_4613_8CD7_9D3633655F6F_.wvu.PrintArea" localSheetId="0" hidden="1">'последний вариант'!$A$1:$G$47</definedName>
    <definedName name="Z_576918AB_5083_4613_8CD7_9D3633655F6F_.wvu.PrintTitles" localSheetId="0" hidden="1">'последний вариант'!$8:$9</definedName>
    <definedName name="Z_A4EA716F_6D74_47BD_B999_F239E1DBAF92_.wvu.PrintArea" localSheetId="0" hidden="1">'последний вариант'!$A$1:$H$47</definedName>
    <definedName name="Z_A4EA716F_6D74_47BD_B999_F239E1DBAF92_.wvu.PrintTitles" localSheetId="0" hidden="1">'последний вариант'!$8:$9</definedName>
    <definedName name="Z_A745643F_D1E0_48E0_8F50_AB8E28F37E8F_.wvu.PrintArea" localSheetId="0" hidden="1">'последний вариант'!$A$1:$G$47</definedName>
    <definedName name="Z_A745643F_D1E0_48E0_8F50_AB8E28F37E8F_.wvu.PrintTitles" localSheetId="0" hidden="1">'последний вариант'!$8:$9</definedName>
    <definedName name="Z_AB3EDB28_6B13_460F_A9FE_DBEAED627A09_.wvu.PrintArea" localSheetId="0" hidden="1">'последний вариант'!$A$1:$H$47</definedName>
    <definedName name="Z_AB3EDB28_6B13_460F_A9FE_DBEAED627A09_.wvu.PrintTitles" localSheetId="0" hidden="1">'последний вариант'!$8:$9</definedName>
    <definedName name="Z_BE8EC065_5C38_42C7_ADC8_B065896A8878_.wvu.PrintArea" localSheetId="0" hidden="1">'последний вариант'!$A$1:$G$48</definedName>
    <definedName name="Z_CD209D3A_4E6A_4E5F_A583_CDCA6DE5B823_.wvu.PrintArea" localSheetId="0" hidden="1">'последний вариант'!$A$1:$G$47</definedName>
    <definedName name="Z_CD209D3A_4E6A_4E5F_A583_CDCA6DE5B823_.wvu.PrintTitles" localSheetId="0" hidden="1">'последний вариант'!$8:$9</definedName>
    <definedName name="Z_DE4DCB25_AC87_4D66_B6D3_9EEA95521BD9_.wvu.PrintArea" localSheetId="0" hidden="1">'последний вариант'!$A$1:$G$47</definedName>
    <definedName name="Z_DE4DCB25_AC87_4D66_B6D3_9EEA95521BD9_.wvu.PrintTitles" localSheetId="0" hidden="1">'последний вариант'!$8:$9</definedName>
    <definedName name="Z_E379F379_F9C6_4D1E_B70E_5A072C5DE947_.wvu.PrintArea" localSheetId="0" hidden="1">'последний вариант'!$A$1:$G$48</definedName>
    <definedName name="_xlnm.Print_Titles" localSheetId="0">'последний вариант'!$8:$9</definedName>
    <definedName name="_xlnm.Print_Area" localSheetId="0">'последний вариант'!$A$1:$J$48</definedName>
  </definedNames>
  <calcPr fullCalcOnLoad="1"/>
</workbook>
</file>

<file path=xl/sharedStrings.xml><?xml version="1.0" encoding="utf-8"?>
<sst xmlns="http://schemas.openxmlformats.org/spreadsheetml/2006/main" count="235" uniqueCount="153">
  <si>
    <t>Наименование мероприятия</t>
  </si>
  <si>
    <t xml:space="preserve">Проект нормативного правового акта или иной документ </t>
  </si>
  <si>
    <t>-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</si>
  <si>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</si>
  <si>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2.3.</t>
  </si>
  <si>
    <t>Итого по расходам, в том числе</t>
  </si>
  <si>
    <t>Целевой показатель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</si>
  <si>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</si>
  <si>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</si>
  <si>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</si>
  <si>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3.1.</t>
  </si>
  <si>
    <t>Итого по муниципальному долгу, в том числе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</si>
  <si>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</si>
  <si>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Итого по доходам, в том числе: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</si>
  <si>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</si>
  <si>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не более 3</t>
  </si>
  <si>
    <t>ежегодно</t>
  </si>
  <si>
    <t>Обеспечить привлечение средств в бюджет города от реализации муниципального имущества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</si>
  <si>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</si>
  <si>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не менее 3</t>
  </si>
  <si>
    <t>не менее 1</t>
  </si>
  <si>
    <t>не менее 10</t>
  </si>
  <si>
    <t>ежегодно не позднее 01 июня</t>
  </si>
  <si>
    <t>не менее 100</t>
  </si>
  <si>
    <t>ежеквартально</t>
  </si>
  <si>
    <t xml:space="preserve">-
</t>
  </si>
  <si>
    <t>2020 год</t>
  </si>
  <si>
    <t xml:space="preserve">распоряжение Администрации города </t>
  </si>
  <si>
    <t>2.1.</t>
  </si>
  <si>
    <t>2.2.</t>
  </si>
  <si>
    <t>2 раза в год</t>
  </si>
  <si>
    <t>не менее 2</t>
  </si>
  <si>
    <t>Количество заключенных учреждением контрактов/договоров, ед.</t>
  </si>
  <si>
    <t>Осуществлять уменьшение бюджетных ассигнований и лимитов бюджетных обязательств на сумму экономии, сложившейся по результатам конкурентных закупок товаров, работ, услуг в части средств местного бюджета до 01 августа текущего года, по результатам рассмотрения направлений использования экономии на заседании Бюджетной комиссии при Главе города</t>
  </si>
  <si>
    <t xml:space="preserve">Доля бюджетных ассигнований и лимитов бюджетных обязательств, уменьшенных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</si>
  <si>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протоколы заседаний комиссии 
по мобилизации дополнительных доходов в местный бюджет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</si>
  <si>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</si>
  <si>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Реализация в полном объеме и в установленные сроки плана мероприятий по повышению роли имущественных налогов в формировании бюджета Ханты-Мансийского автономного округа - Югры и бюджетов муниципальных образований Ханты-Мансийского автономного округа - Югры, утвержденного распоряжением Правительства Ханты-Мансийского автономного округа - Югры, да/нет</t>
  </si>
  <si>
    <t>1.1.</t>
  </si>
  <si>
    <t>1.2.</t>
  </si>
  <si>
    <t>1.3.</t>
  </si>
  <si>
    <t>1.4.</t>
  </si>
  <si>
    <t>1.5.</t>
  </si>
  <si>
    <t>1.6.</t>
  </si>
  <si>
    <t>1.7.</t>
  </si>
  <si>
    <t>1.12.</t>
  </si>
  <si>
    <t>1.13.</t>
  </si>
  <si>
    <t>1.14.</t>
  </si>
  <si>
    <t>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</si>
  <si>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</si>
  <si>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>Отношение количества контрактов и договоров аренды/купли-продажи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аренды/купли-продажи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</si>
  <si>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1.8.</t>
  </si>
  <si>
    <t xml:space="preserve"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</si>
  <si>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</si>
  <si>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1.9.</t>
  </si>
  <si>
    <t>1.10.</t>
  </si>
  <si>
    <t>1.15.</t>
  </si>
  <si>
    <t>1.16.</t>
  </si>
  <si>
    <t>Организовать информационную кампанию среди налогоплательщиков:
-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
- об изменениях, внесенных в решения Думы города о местных налогах;
-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</t>
  </si>
  <si>
    <t>проект решения Думы города «О внесении изменений в решение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</t>
  </si>
  <si>
    <t>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31.10.2017 № 35 "О поручении постоянного комитета Думы города по бюджета, налогам, финансам и имуществу"</t>
  </si>
  <si>
    <t>Обеспечить перерасчет (актуализацию) базовых ставок по сдаваемому в аренду муниципальному имуществу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</si>
  <si>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</si>
  <si>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</si>
  <si>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 xml:space="preserve"> - об иногородних арендаторах/покупателях, заключивших договоры аренды земельных участков и договоры аренды муниципального имущества / выкупивших земельные участки 
на территории города   </t>
  </si>
  <si>
    <t>не менее 11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</si>
  <si>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</t>
  </si>
  <si>
    <t>информационные сообщения</t>
  </si>
  <si>
    <t>1.11.</t>
  </si>
  <si>
    <t>протоколы заседаний рабочей группы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</si>
  <si>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 xml:space="preserve">Проведение соответствующей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 </t>
  </si>
  <si>
    <t>Обеспечить увеличение размера платы за пользование жилым помещением (платы за наём) для нанимателей жилых помещений  муниципального жилищного фонда в соответствии с нормами, предусмотренными Положением о порядке расчета размера платы за пользование жилыми помещениями муниципального жилищного фонда</t>
  </si>
  <si>
    <t xml:space="preserve">Осуществлять мероприятия по оптимизации  расходов на содержание муниципальных учреждений за счет средств местного бюджета путем оптимизации бюджетной сети </t>
  </si>
  <si>
    <t>проект решения Думы города «О внесении изменений в решение Думы города о бюджете города»</t>
  </si>
  <si>
    <t>распоряжение Администрации города о решениях годового общего собрания акционеров акционерного общества</t>
  </si>
  <si>
    <t>Осуществлять мероприятия по повышению энергетической эффективности в муниципальном секторе</t>
  </si>
  <si>
    <t>Количество заключенных муниципальными учреждениями энергосервисных контрактов, ед.</t>
  </si>
  <si>
    <t xml:space="preserve">письма в ИФНС России по городу Сургуту о направлении соответствующей информации </t>
  </si>
  <si>
    <t>2020 ‒ 2021 годы</t>
  </si>
  <si>
    <t>Снижение расходов на обслуживание муниципального долга за счет привлечения кредитных средств в конце финансового года, да/нет*</t>
  </si>
  <si>
    <t xml:space="preserve">Обеспечить нахождение муниципального долга на безопасном уровне при формировании 
и исполнении бюджета города </t>
  </si>
  <si>
    <t>не более 20</t>
  </si>
  <si>
    <t>Постановление Администрации города от 06.11.2019  №8188  «Об основных направлениях бюджетной и налоговой политики городского округа город Сургут на 2020 год и плановый период 2021 – 2022 годов»
Постановление Администрации города от 04.10.2016 № 7339 «Об утверждении порядка формирования муниципального задания на оказание муниципальных услуг (выполнение работ) муниципальными учреждениями и финансового обеспечения выполнения муниципального задания»</t>
  </si>
  <si>
    <t>Отношение муниципального долга к доходам бюджета без учета безвозмездных поступлений и(или) поступлений налоговых доходов по дополнительным нормативам отчислений от налога на доходы физических лиц, %*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</si>
  <si>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%*</t>
  </si>
  <si>
    <t>не более 13</t>
  </si>
  <si>
    <t>Отношение годовой суммы платежей по погашению и обслуживанию муниципального долга,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налоговых, неналоговых доходов бюджета города Сургута и дотаций из бюджетов бюджетной системы Российской Федерации, %*</t>
  </si>
  <si>
    <t>2020 ‒ 2022 годы</t>
  </si>
  <si>
    <t>2020-2022 годы</t>
  </si>
  <si>
    <t>Размещение информационных сообщений на официальном портале Администрации города, в средствах массовой информации и извещениях об оплате коммунальных услуг, да/нет</t>
  </si>
  <si>
    <t>Наличие в рабочей группе по снижению неформальной занятости, ликвидации задолженности по заработной плате, обеспечению соблюдения трудовых прав работников предпенсионного возраста в городе Сургуте представителей федеральных фискальных, правоохранительных и контролирующих органов, да/нет</t>
  </si>
  <si>
    <t>Процент исполнения налогов на совокупный доход (отношение фактических поступлений к первоначальным плановым показателям), % *</t>
  </si>
  <si>
    <t>Наличие прироста поступлений в бюджет города налогов на имущество (земельного налога и налога на имущество физических лиц), да/нет *</t>
  </si>
  <si>
    <t>Доля взысканной дебиторской задолженности в общем объеме дебиторской задолженности, прогнозируемой в бюджете города на 2020 ‒ 2022 годы, % *</t>
  </si>
  <si>
    <r>
      <t xml:space="preserve">Количество акционерных обществ, акции которых находятся 
в муниципальной собственности и для которых установлен норматив отчислений части прибыли в бюджет города в размере не менее 35% </t>
    </r>
  </si>
  <si>
    <t>Наличие прироста поступлений в бюджет города сумм арендной платы по сдаваемому в аренду муниципальному имуществу, полученных в результате актуализации базовых ставок арендной платы по договорам, заключенным в соответствии с решением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города», да/нет *</t>
  </si>
  <si>
    <t>Доля доходов от реализации муниципального имущества в общем объеме неналоговых доходов, %</t>
  </si>
  <si>
    <t>Отношение проведенных мероприятий, направленных на устранение нарушений законодательства по использованию земельных участков и муниципального имущества (в том числе для установки и эксплуатации рекламных конструкций), и взыскание оплаты за такое пользование, к количеству выявленных нарушений, % *</t>
  </si>
  <si>
    <t>Обеспечить предъявление требований о выплате неустойки (штрафа, пени) за неисполнение или ненадлежащее исполнение поставщиками (подрядчиками, исполнителями) обязательств, предусмотренных муниципальными контрактами, да/нет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</si>
  <si>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скрытых форм оплаты труда, ликвидации задолженности по заработной плате в городе</t>
  </si>
  <si>
    <t>Наличие прироста поступлений в бюджет города сумм арендной платы по сдаваемому в аренду муниципальному имуществу, полученных в результате перерасчета (с учетом применения индекса потребительских цен) арендной платы за муниципальное имущество по договорам, заключенным в соответствии с решением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города», да/нет *</t>
  </si>
  <si>
    <t>Прирост поступлений в бюджет города сумм арендной платы за пользование муниципальными жилыми помещениями на условиях коммерческого найма, % *</t>
  </si>
  <si>
    <t>2020 - 2022 годы</t>
  </si>
  <si>
    <t>Замена  люминесцентных светильников с металлогалогеновыми лампами на светодиодные светильники в учреждении (всего 110 ламп)</t>
  </si>
  <si>
    <t>2.4.</t>
  </si>
  <si>
    <t>3</t>
  </si>
  <si>
    <t>Количество муниципальных учреждений, реорганизуемых в форме присоединения, ед.</t>
  </si>
  <si>
    <t xml:space="preserve">Направлять на выплату дивидендов не менее 35 процентов (в части дивидендов по итогам предыдущего года) в отношении акционерных обществ, акции которых находятся в муниципальной собственности  </t>
  </si>
  <si>
    <t xml:space="preserve">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учреждений, достигаемого путем предоставления в течение текущего 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(выполнение работ) с учетом фактической потребности </t>
  </si>
  <si>
    <t>Принять меры, направленные на повышение роли имущественных налогов (земельного налога и налога на имущество физических лиц) в формировании бюджета города</t>
  </si>
  <si>
    <t>Принять меры, направленные на снижение дебиторской задолженности по доходам бюджета городского округа город Сургут</t>
  </si>
  <si>
    <t>Принять меры, направленные на выявление пользователей, использующих земельные участки и муниципальное имущество (в том числе для установки и эксплуатации рекламных конструкций) при отсутствии  правовых оснований, и взыскание оплаты за такое пользование</t>
  </si>
  <si>
    <t>Значение целевого показателя на отчетную дату</t>
  </si>
  <si>
    <t>Обоснование неисполнения мероприятия</t>
  </si>
  <si>
    <t>Значение целевого показателя (план)</t>
  </si>
  <si>
    <t>Бюджетный эффект от реализации мероприятий (план), 
тыс. рублей</t>
  </si>
  <si>
    <t>Полученный бюджетный эффект от реализации мероприятий на отчетную дату, 
тыс. рублей</t>
  </si>
  <si>
    <t>Дата: 13.02.2020</t>
  </si>
  <si>
    <t>№ 232</t>
  </si>
  <si>
    <t>Наименование "О мерах по реализации решения Думы города от 25.12.2019 № 538-VI ДГ "О бюджете городского округа город Сургут на 2020 год и плановый период 2021-2022 годов"</t>
  </si>
  <si>
    <t>Показатель оценивается по итогам года</t>
  </si>
  <si>
    <t xml:space="preserve"> -</t>
  </si>
  <si>
    <t>По обращению Департамента финансов автономного округа членами рабочей группы в отчетном периоде проведено 1 обследование фактического использования объектов недвижимости.</t>
  </si>
  <si>
    <t>На время введения ограничительных мероприятий в условиях чрезвычайной ситуации, режима повышеной готовности и (или) при возникновении угрозы распространения заболеваний, предоставляющих опасность для окружающих,  деятельность  комиссии в соответствии с Распоряжением Администрации города от 30.06.2020 № 937 приостановлена.</t>
  </si>
  <si>
    <t xml:space="preserve">Решением Думы города от 01.07.2019 № 452-VI ДГ на 2020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</t>
  </si>
  <si>
    <t>1</t>
  </si>
  <si>
    <t>Произведена замена люминесцентных светильников с металлогалогеновыми лампами на светодиодные светильники. Полученный бюджетный эффект будет оценен по итогам года.</t>
  </si>
  <si>
    <t>Реквизиты муниципального правового акта, утвердившего план мероприятий: Постановление Администрации города от 13.02.2020 № 232 (в ред.от 03.06.2020 № 771)</t>
  </si>
  <si>
    <t>в отношении 8 иногородних арендаторов земельного участка.</t>
  </si>
  <si>
    <t>Ответственным исполнителем в рамках реализации регионального проекта «Популяризация
предпринимательства» проведены мероприятия:
- проведено 3 круглых стола по темам: «Социальное
предпринимательство», «Обучающий семинар по мерам финансовой, гарантийной и лизинговой поддержки АО «Корпорация «МСП» и АО «МСП Банк», «Развитие
малого и среднего предпринимательства, в том числе с учетом изменений в налоговом законодательстве Российской Федерации»;
- проведено 2 единых консультационных дня для предпринимателей с привлечением структурных подразделений Администрации города, организаций инфраструктуры поддержки, контролирующих органов;
- в рамках заключенных договоров проведены вебинары по темам: «Адаптация бизнеса в среде коронавируса», «Как перейти на удаленную работу. Пошаговая инструкция»;
- совместно с ИФНС России по г. Сургуту проведен вебинар для субъектов малого и среднего предпринимательства;
- осуществляется еженедельное консультирование и информирование субъектов малого и среднего предпринимательства (далее – МСП) о формах поддержки.  Информационно-консультационная поддержка оказана более чем 600 субъектам малого и среднего предпринимательства;
В целях реализации регионального проекта «Расширение доступа субъектов малого и среднего предпринимательства к финансовой поддержке, в том числе к льготному финансированию» на основании действующей муниципальной программы «Развитие малого и среднего предпринимательства в городе Сургуте на период до 2030 года» (далее – муниципальная программа) субъектам малого и среднего предпринимательства предоставляется финансовая поддержка.
Показатель оценивается по итогам года</t>
  </si>
  <si>
    <t>В  инспекцию ФНС России по г. Сургуту ответственными исполнителями за 9 месяцев направлена информация:
в отношении 1034 контрактов с иногородними поставщиками;</t>
  </si>
  <si>
    <t xml:space="preserve">В отношении 5 иногородних работодателей, подавших заявку о потребности в 9 работниках;
</t>
  </si>
  <si>
    <t>Дивиденды в размере 35% от чистой прибыли  получены от ОАО "СПОПАТ", ОАО "АВС" по результатам принятых решений на собраниях акционеров.</t>
  </si>
  <si>
    <t>В течение 9 мксяцев 2020 года Администрацией города обеспечено привлечение средств от реализации муниципального имущества в объеме 130 672,1 тыс.руб.</t>
  </si>
  <si>
    <t>Ответственными исполнителями в рамках реализации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проведены мероприятия по:
- мониторингу дебиторской задолженности по доходам бюджета города;
- претензионной работе (направлено 1 274 уведомлений о погашении задолженности, 77 пакета документов для подачи заявлений в суд, 476 заявлений о выдаче судебных приказов); 
- адресной работе с должниками в рамках деятельности рабочих групп по контролю за поступлением арендных платежей (проведено 10 заседаний, рассмотрены материалы по 80 арендаторам).
В рамках реализации рекомендаций автономного округа по предупреждению угрозы распространения короновирусной инфекции с марта месяца текущего года приостановлена деятельность комиссии по мобилизации дополнительных доходов в местный бюджет.</t>
  </si>
  <si>
    <t>В отчетном периоде заключен 1 договор на оказание услуг по осуществлению строительного контроля. В соответствии с договорами, заключенными в 2019 году (по факту выполненных работ) поступили средства в размере 970,3 тыс.рублей.</t>
  </si>
  <si>
    <t>В течение 9 месяцев 2020 года соответствующими ответственными исполнителями осуществлялся контроль за исполнением поставщиками (подрядчиками, исполнителями) обязательств, предусмотренных муниципальными контрактами. Предъявлено 69 требований  о выплате неустойки (штрафа, пени) за неисполнение или ненадлежащее исполнение обязательств на общую сумму  951,6 тыс. рублей, оплачено по 65 требованиям на общкю сумму 924,5 тыс. рублей.</t>
  </si>
  <si>
    <t>В течение 9 месяцев  2020 года соответствующими ответственными исполнителями проводились мероприятия, направленные на выявление пользователей, использующих земельные участки и муниципальное имущество при отсутствии правовых оснований. Проведено 659 обследований муниципального имущества, выявлено 86 нарушения, взыскано неосновательного обогащения в сумме 11 628,3 тыс. руб.
Показатель оценивается по итогам года</t>
  </si>
  <si>
    <t>Работа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 планируется в 4 квартале.</t>
  </si>
  <si>
    <t>В течение текущего года ответственными исполнителями продолжалась работа по реализации  плана мероприятий по повышению роли имущественных налогов в соответствии с распоряжением Правительства ХМАО – Югры от 16.02.18 № 70-рп. Информация о предварительных результатах реализации плана за 1 полугодие направлена в адрес Департамента финансов автономного округа письмом департамента финансов Администрации города от 25.06.2020 №08-02-1159/0.</t>
  </si>
  <si>
    <t xml:space="preserve">За 9 месяцев 2020 проведено 1 заседание  рабочей группы  по выявлению и снижению неформальной занятости населения в городе Сургуте. 
По результатам работы в Дептруда и занятости населения Югры направлено 12 мониторингов снижения неформальной занятости населения, легализована трудовая деятельность 2406 чел., что является показателем снижения неформальной занятости населения и легализации трудовых отношений в муниципальном образовании.
</t>
  </si>
  <si>
    <t>Принять меры,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доход.                                   Проводить анализ  эффективности  осуществляемых мер поддержки стимулирования субъектов малого бизнеса.</t>
  </si>
  <si>
    <t xml:space="preserve">Информационные сообщения о необходимости регистрации прав на недвижимое имущество, о процедуре ознакомления с промежуточным отчетом об определении в 2020 году кадастровой стоимости объектов капитального строительства, о необходимости, порядке и сроках уплаты имущественных налогов (транспортного, земельного налогов и налога на имущество физических лиц)  размещены:
 - на официальном портале Администрации города на главной странице, а также на странице департамента финансов;
- на информационных стендах и сайтах управляющих организаций, товариществ собственников жилья города;
- в Едином платежном документе (ЕПД) за сентябрь 2020 года.
-на информационных стендах в 23-х пунктах по работе с населением;
- в газете «Сургутские ведомости»в каждом номере до 1 декабря 2020 года;
-мессенджерах – группах территориальных общественных самоуправлений и микрорайонов города.
</t>
  </si>
  <si>
    <t>3559,2</t>
  </si>
  <si>
    <t>Муниципальным автономным учреждением "Сургутская филармония" заключены 2 энергосервисных договора, муниципальным бюджетным учреждением ИКЦ "Старый Сургут" - 1 энергосервисный контракт.
Заключение 1 договора Муниципальным автономным учреждением "Сургутская филармония" планируется в 4 квартале.</t>
  </si>
  <si>
    <t xml:space="preserve">В соответствии с муниципальными правовыми актами: 
 -  с 01.04.2020 реорганизовано муниципальное автономное учреждение "Сургутская филармония" в форме присоединения к нему  муниципального автономного учреждения "Городская дирекция культурных программ",  согласно распоряжению Адинистрации города от 30.12.2019 № 2855. 
 - до  01.11.2020 согласно пункту 3.1. распоряжения Администрации города от 21.11.2019 № 2475 "Об утверждении планов мероприятий ("дорожная карта") по повышению эффективности управления муниципальными учреждениями в сфере образования, культуры, молодежной политики, физической культуры и спорта"  планируется реорганизация двух муниципальных образовательных учреждений в форме присоединения к ним двух других муниципальных образовательных учреждений. </t>
  </si>
  <si>
    <t xml:space="preserve">Экономия, сложившаяся по результатам конкурентных закупок товаров, работ, услуг за счет средств местного бюджета на основании решения Бюджетной комиссии при Главе города:
- по состоянию на 01.04.2020  в размере  65981,1 тыс.руб.  направлена в резервный фонд Администрации города;
- после  01.04.2020 используется для финансового обеспечения безотлагательных расходов. 
</t>
  </si>
  <si>
    <t>Информация по исполнению плана мероприятий по мобилизации доходов, оптимизации расходов и муниципального долга бюджета городского округа город Сургут 
в 2020 году</t>
  </si>
  <si>
    <t>Срок  реализации мероприятия</t>
  </si>
  <si>
    <t>2.      Мероприятия по оптимизации расходов бюджета муниципального образования городской округ город Сургут</t>
  </si>
  <si>
    <t>1. Мероприятия по мобилизации доходов бюджета городского округа город Сургут</t>
  </si>
  <si>
    <t xml:space="preserve">* - указываются реквизиты первоначально принятого документа </t>
  </si>
  <si>
    <t>3.      Мероприятия по оптимизации объема муниципального долга бюджета городского округа город Сургут и расходов на его обслуживание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</si>
</sst>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.4"/>
      <color indexed="5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5" fillId="32" borderId="0" xfId="0" applyFont="1" applyFill="1" applyAlignment="1">
      <alignment horizontal="center" wrapText="1"/>
    </xf>
    <xf numFmtId="0" fontId="45" fillId="32" borderId="0" xfId="0" applyFont="1" applyFill="1" applyAlignment="1">
      <alignment wrapText="1"/>
    </xf>
    <xf numFmtId="0" fontId="45" fillId="32" borderId="0" xfId="0" applyFont="1" applyFill="1" applyAlignment="1">
      <alignment horizontal="justify" wrapText="1"/>
    </xf>
    <xf numFmtId="0" fontId="45" fillId="32" borderId="0" xfId="0" applyFont="1" applyFill="1" applyAlignment="1">
      <alignment horizontal="center" vertical="top" wrapText="1"/>
    </xf>
    <xf numFmtId="0" fontId="46" fillId="32" borderId="0" xfId="0" applyFont="1" applyFill="1" applyAlignment="1">
      <alignment horizontal="center" wrapText="1"/>
    </xf>
    <xf numFmtId="0" fontId="46" fillId="32" borderId="0" xfId="0" applyFont="1" applyFill="1" applyAlignment="1">
      <alignment wrapText="1"/>
    </xf>
    <xf numFmtId="0" fontId="46" fillId="32" borderId="0" xfId="0" applyFont="1" applyFill="1" applyAlignment="1">
      <alignment horizontal="justify" wrapText="1"/>
    </xf>
    <xf numFmtId="0" fontId="47" fillId="32" borderId="0" xfId="0" applyFont="1" applyFill="1" applyAlignment="1">
      <alignment horizontal="center" vertical="center" wrapText="1"/>
    </xf>
    <xf numFmtId="0" fontId="46" fillId="32" borderId="0" xfId="0" applyFont="1" applyFill="1" applyAlignment="1">
      <alignment horizontal="center" vertical="top" wrapText="1"/>
    </xf>
    <xf numFmtId="0" fontId="48" fillId="32" borderId="0" xfId="0" applyFont="1" applyFill="1" applyAlignment="1">
      <alignment wrapText="1"/>
    </xf>
    <xf numFmtId="0" fontId="3" fillId="32" borderId="0" xfId="0" applyFont="1" applyFill="1" applyAlignment="1">
      <alignment horizontal="center" vertical="top" wrapText="1"/>
    </xf>
    <xf numFmtId="0" fontId="47" fillId="32" borderId="0" xfId="0" applyFont="1" applyFill="1" applyAlignment="1">
      <alignment horizontal="center" vertical="center" wrapText="1"/>
    </xf>
    <xf numFmtId="49" fontId="46" fillId="32" borderId="0" xfId="0" applyNumberFormat="1" applyFont="1" applyFill="1" applyAlignment="1">
      <alignment horizontal="justify" vertical="top" wrapText="1"/>
    </xf>
    <xf numFmtId="0" fontId="47" fillId="32" borderId="0" xfId="0" applyFont="1" applyFill="1" applyAlignment="1">
      <alignment horizontal="justify" vertical="top" wrapText="1"/>
    </xf>
    <xf numFmtId="49" fontId="45" fillId="32" borderId="0" xfId="0" applyNumberFormat="1" applyFont="1" applyFill="1" applyAlignment="1">
      <alignment horizontal="justify" vertical="top" wrapText="1"/>
    </xf>
    <xf numFmtId="0" fontId="47" fillId="32" borderId="0" xfId="0" applyFont="1" applyFill="1" applyAlignment="1">
      <alignment horizontal="center" vertical="top" wrapText="1"/>
    </xf>
    <xf numFmtId="174" fontId="46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left" vertical="top" wrapText="1"/>
    </xf>
    <xf numFmtId="0" fontId="47" fillId="32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wrapText="1"/>
    </xf>
    <xf numFmtId="49" fontId="46" fillId="0" borderId="10" xfId="0" applyNumberFormat="1" applyFont="1" applyFill="1" applyBorder="1" applyAlignment="1">
      <alignment horizontal="justify" vertical="top" wrapText="1"/>
    </xf>
    <xf numFmtId="0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top" wrapText="1"/>
    </xf>
    <xf numFmtId="2" fontId="46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8" fillId="32" borderId="0" xfId="0" applyFont="1" applyFill="1" applyAlignment="1">
      <alignment horizontal="center" vertical="top" wrapText="1"/>
    </xf>
    <xf numFmtId="174" fontId="46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174" fontId="3" fillId="32" borderId="10" xfId="0" applyNumberFormat="1" applyFont="1" applyFill="1" applyBorder="1" applyAlignment="1">
      <alignment horizontal="center" vertical="top" wrapText="1"/>
    </xf>
    <xf numFmtId="171" fontId="3" fillId="32" borderId="10" xfId="0" applyNumberFormat="1" applyFont="1" applyFill="1" applyBorder="1" applyAlignment="1">
      <alignment vertical="top" wrapText="1"/>
    </xf>
    <xf numFmtId="49" fontId="48" fillId="32" borderId="10" xfId="0" applyNumberFormat="1" applyFont="1" applyFill="1" applyBorder="1" applyAlignment="1">
      <alignment horizontal="left" vertical="top" wrapText="1"/>
    </xf>
    <xf numFmtId="0" fontId="48" fillId="32" borderId="10" xfId="0" applyFont="1" applyFill="1" applyBorder="1" applyAlignment="1">
      <alignment horizontal="left" vertical="top" wrapText="1"/>
    </xf>
    <xf numFmtId="0" fontId="48" fillId="32" borderId="10" xfId="0" applyFont="1" applyFill="1" applyBorder="1" applyAlignment="1">
      <alignment horizontal="center" vertical="top" wrapText="1"/>
    </xf>
    <xf numFmtId="174" fontId="48" fillId="32" borderId="10" xfId="0" applyNumberFormat="1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justify" vertical="top" wrapText="1"/>
    </xf>
    <xf numFmtId="0" fontId="46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32" borderId="10" xfId="0" applyFont="1" applyFill="1" applyBorder="1" applyAlignment="1">
      <alignment vertical="top" wrapText="1"/>
    </xf>
    <xf numFmtId="1" fontId="46" fillId="32" borderId="10" xfId="0" applyNumberFormat="1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center" vertical="top" wrapText="1"/>
    </xf>
    <xf numFmtId="49" fontId="46" fillId="32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9" fontId="46" fillId="32" borderId="10" xfId="0" applyNumberFormat="1" applyFont="1" applyFill="1" applyBorder="1" applyAlignment="1">
      <alignment horizontal="justify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17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top" wrapText="1"/>
    </xf>
    <xf numFmtId="2" fontId="46" fillId="32" borderId="10" xfId="0" applyNumberFormat="1" applyFont="1" applyFill="1" applyBorder="1" applyAlignment="1">
      <alignment horizontal="justify" vertical="top" wrapText="1"/>
    </xf>
    <xf numFmtId="0" fontId="47" fillId="32" borderId="0" xfId="0" applyFont="1" applyFill="1" applyAlignment="1">
      <alignment horizontal="right" vertical="top" wrapText="1"/>
    </xf>
    <xf numFmtId="0" fontId="49" fillId="32" borderId="0" xfId="0" applyFont="1" applyFill="1" applyAlignment="1">
      <alignment horizontal="center" vertical="top" wrapText="1"/>
    </xf>
    <xf numFmtId="0" fontId="49" fillId="32" borderId="0" xfId="0" applyFont="1" applyFill="1" applyAlignment="1">
      <alignment horizontal="left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74" fontId="46" fillId="0" borderId="10" xfId="0" applyNumberFormat="1" applyFont="1" applyFill="1" applyBorder="1" applyAlignment="1">
      <alignment horizontal="center" vertical="top" wrapText="1"/>
    </xf>
    <xf numFmtId="174" fontId="0" fillId="0" borderId="10" xfId="0" applyNumberFormat="1" applyFill="1" applyBorder="1" applyAlignment="1">
      <alignment horizontal="center" vertical="top" wrapText="1"/>
    </xf>
    <xf numFmtId="174" fontId="0" fillId="0" borderId="10" xfId="0" applyNumberFormat="1" applyFont="1" applyFill="1" applyBorder="1" applyAlignment="1">
      <alignment horizontal="center" vertical="top" wrapText="1"/>
    </xf>
    <xf numFmtId="0" fontId="48" fillId="32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" fontId="46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49" fontId="46" fillId="32" borderId="10" xfId="0" applyNumberFormat="1" applyFont="1" applyFill="1" applyBorder="1" applyAlignment="1">
      <alignment horizontal="justify" vertical="top" wrapText="1"/>
    </xf>
    <xf numFmtId="0" fontId="0" fillId="32" borderId="10" xfId="0" applyFont="1" applyFill="1" applyBorder="1" applyAlignment="1">
      <alignment horizontal="justify" vertical="top" wrapText="1"/>
    </xf>
    <xf numFmtId="0" fontId="46" fillId="32" borderId="10" xfId="0" applyFont="1" applyFill="1" applyBorder="1" applyAlignment="1">
      <alignment horizontal="center" vertical="top" wrapText="1"/>
    </xf>
    <xf numFmtId="2" fontId="46" fillId="32" borderId="10" xfId="0" applyNumberFormat="1" applyFont="1" applyFill="1" applyBorder="1" applyAlignment="1">
      <alignment horizontal="justify" vertical="top" wrapText="1"/>
    </xf>
    <xf numFmtId="0" fontId="46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/>
    </xf>
    <xf numFmtId="49" fontId="46" fillId="32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tabSelected="1" view="pageBreakPreview" zoomScale="50" zoomScaleNormal="75" zoomScaleSheetLayoutView="50" zoomScalePageLayoutView="0" workbookViewId="0" topLeftCell="A43">
      <selection activeCell="E60" sqref="E60"/>
    </sheetView>
  </sheetViews>
  <sheetFormatPr defaultColWidth="9.140625" defaultRowHeight="15"/>
  <cols>
    <col min="1" max="1" width="14.421875" style="37" bestFit="1" customWidth="1"/>
    <col min="2" max="2" width="53.7109375" style="15" customWidth="1"/>
    <col min="3" max="3" width="21.8515625" style="1" customWidth="1"/>
    <col min="4" max="4" width="40.28125" style="1" customWidth="1"/>
    <col min="5" max="5" width="46.140625" style="3" customWidth="1"/>
    <col min="6" max="6" width="18.7109375" style="4" customWidth="1"/>
    <col min="7" max="7" width="22.421875" style="4" customWidth="1"/>
    <col min="8" max="8" width="24.140625" style="4" customWidth="1"/>
    <col min="9" max="9" width="15.28125" style="4" customWidth="1"/>
    <col min="10" max="10" width="71.00390625" style="4" customWidth="1"/>
    <col min="11" max="16384" width="9.140625" style="2" customWidth="1"/>
  </cols>
  <sheetData>
    <row r="1" spans="1:10" s="6" customFormat="1" ht="51.75" customHeight="1">
      <c r="A1" s="37"/>
      <c r="B1" s="13"/>
      <c r="C1" s="5"/>
      <c r="D1" s="5"/>
      <c r="E1" s="7"/>
      <c r="F1" s="16"/>
      <c r="G1" s="16"/>
      <c r="H1" s="20"/>
      <c r="I1" s="20"/>
      <c r="J1" s="65"/>
    </row>
    <row r="2" spans="1:10" s="6" customFormat="1" ht="72" customHeight="1">
      <c r="A2" s="66" t="s">
        <v>147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6" customFormat="1" ht="33" customHeight="1">
      <c r="A3" s="67" t="s">
        <v>127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6" customFormat="1" ht="33" customHeight="1">
      <c r="A4" s="67" t="s">
        <v>117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6" customFormat="1" ht="33" customHeight="1">
      <c r="A5" s="67" t="s">
        <v>118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s="6" customFormat="1" ht="33" customHeight="1">
      <c r="A6" s="67" t="s">
        <v>119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6" customFormat="1" ht="21.75" customHeight="1">
      <c r="A7" s="38"/>
      <c r="B7" s="14"/>
      <c r="C7" s="12"/>
      <c r="D7" s="8"/>
      <c r="E7" s="8"/>
      <c r="F7" s="16"/>
      <c r="G7" s="16"/>
      <c r="H7" s="20"/>
      <c r="I7" s="20"/>
      <c r="J7" s="20"/>
    </row>
    <row r="8" spans="1:10" s="9" customFormat="1" ht="118.5" customHeight="1">
      <c r="A8" s="70" t="s">
        <v>7</v>
      </c>
      <c r="B8" s="90" t="s">
        <v>0</v>
      </c>
      <c r="C8" s="82" t="s">
        <v>148</v>
      </c>
      <c r="D8" s="82" t="s">
        <v>1</v>
      </c>
      <c r="E8" s="82" t="s">
        <v>6</v>
      </c>
      <c r="F8" s="57" t="s">
        <v>114</v>
      </c>
      <c r="G8" s="57" t="s">
        <v>115</v>
      </c>
      <c r="H8" s="57" t="s">
        <v>116</v>
      </c>
      <c r="I8" s="57" t="s">
        <v>112</v>
      </c>
      <c r="J8" s="57" t="s">
        <v>113</v>
      </c>
    </row>
    <row r="9" spans="1:10" s="9" customFormat="1" ht="34.5" customHeight="1">
      <c r="A9" s="70"/>
      <c r="B9" s="90"/>
      <c r="C9" s="82"/>
      <c r="D9" s="82"/>
      <c r="E9" s="82"/>
      <c r="F9" s="57" t="s">
        <v>26</v>
      </c>
      <c r="G9" s="57" t="s">
        <v>26</v>
      </c>
      <c r="H9" s="57" t="s">
        <v>26</v>
      </c>
      <c r="I9" s="57" t="s">
        <v>26</v>
      </c>
      <c r="J9" s="57"/>
    </row>
    <row r="10" spans="1:10" s="10" customFormat="1" ht="31.5" customHeight="1">
      <c r="A10" s="75" t="s">
        <v>150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s="35" customFormat="1" ht="24" customHeight="1">
      <c r="A11" s="91" t="s">
        <v>13</v>
      </c>
      <c r="B11" s="91"/>
      <c r="C11" s="91"/>
      <c r="D11" s="91"/>
      <c r="E11" s="91"/>
      <c r="F11" s="91"/>
      <c r="G11" s="62">
        <f>G12+G14+G25+G27+G30+G31+G32+G33+G34+G35</f>
        <v>350919.60000000003</v>
      </c>
      <c r="H11" s="62">
        <f>H25+H31+H32+H33+H34+H35</f>
        <v>211710.51</v>
      </c>
      <c r="I11" s="34"/>
      <c r="J11" s="34"/>
    </row>
    <row r="12" spans="1:10" s="36" customFormat="1" ht="182.25" customHeight="1">
      <c r="A12" s="59" t="s">
        <v>38</v>
      </c>
      <c r="B12" s="27" t="s">
        <v>48</v>
      </c>
      <c r="C12" s="54" t="s">
        <v>30</v>
      </c>
      <c r="D12" s="54" t="s">
        <v>35</v>
      </c>
      <c r="E12" s="54" t="s">
        <v>9</v>
      </c>
      <c r="F12" s="28" t="s">
        <v>31</v>
      </c>
      <c r="G12" s="62">
        <v>20000</v>
      </c>
      <c r="H12" s="62" t="s">
        <v>2</v>
      </c>
      <c r="I12" s="28" t="s">
        <v>2</v>
      </c>
      <c r="J12" s="29" t="s">
        <v>123</v>
      </c>
    </row>
    <row r="13" spans="1:10" s="36" customFormat="1" ht="207" customHeight="1">
      <c r="A13" s="59" t="s">
        <v>39</v>
      </c>
      <c r="B13" s="27" t="s">
        <v>36</v>
      </c>
      <c r="C13" s="54" t="s">
        <v>30</v>
      </c>
      <c r="D13" s="54" t="s">
        <v>35</v>
      </c>
      <c r="E13" s="54" t="s">
        <v>9</v>
      </c>
      <c r="F13" s="59" t="s">
        <v>31</v>
      </c>
      <c r="G13" s="62" t="s">
        <v>2</v>
      </c>
      <c r="H13" s="62" t="s">
        <v>2</v>
      </c>
      <c r="I13" s="59" t="s">
        <v>2</v>
      </c>
      <c r="J13" s="63" t="s">
        <v>138</v>
      </c>
    </row>
    <row r="14" spans="1:10" s="30" customFormat="1" ht="248.25" customHeight="1">
      <c r="A14" s="92" t="s">
        <v>40</v>
      </c>
      <c r="B14" s="68" t="s">
        <v>109</v>
      </c>
      <c r="C14" s="76" t="s">
        <v>88</v>
      </c>
      <c r="D14" s="76" t="s">
        <v>2</v>
      </c>
      <c r="E14" s="54" t="s">
        <v>37</v>
      </c>
      <c r="F14" s="61" t="s">
        <v>8</v>
      </c>
      <c r="G14" s="72">
        <v>7981.4</v>
      </c>
      <c r="H14" s="72" t="s">
        <v>2</v>
      </c>
      <c r="I14" s="61" t="s">
        <v>8</v>
      </c>
      <c r="J14" s="27" t="s">
        <v>139</v>
      </c>
    </row>
    <row r="15" spans="1:10" s="30" customFormat="1" ht="193.5" customHeight="1">
      <c r="A15" s="92"/>
      <c r="B15" s="68"/>
      <c r="C15" s="76"/>
      <c r="D15" s="76"/>
      <c r="E15" s="54" t="s">
        <v>70</v>
      </c>
      <c r="F15" s="61" t="s">
        <v>8</v>
      </c>
      <c r="G15" s="72"/>
      <c r="H15" s="72"/>
      <c r="I15" s="61" t="s">
        <v>8</v>
      </c>
      <c r="J15" s="27" t="s">
        <v>122</v>
      </c>
    </row>
    <row r="16" spans="1:10" s="30" customFormat="1" ht="92.25" customHeight="1">
      <c r="A16" s="92"/>
      <c r="B16" s="68"/>
      <c r="C16" s="76"/>
      <c r="D16" s="76"/>
      <c r="E16" s="54" t="s">
        <v>92</v>
      </c>
      <c r="F16" s="61" t="s">
        <v>8</v>
      </c>
      <c r="G16" s="74"/>
      <c r="H16" s="74"/>
      <c r="I16" s="61" t="s">
        <v>2</v>
      </c>
      <c r="J16" s="31" t="s">
        <v>120</v>
      </c>
    </row>
    <row r="17" spans="1:36" s="23" customFormat="1" ht="377.25" customHeight="1">
      <c r="A17" s="59" t="s">
        <v>41</v>
      </c>
      <c r="B17" s="32" t="s">
        <v>58</v>
      </c>
      <c r="C17" s="54" t="s">
        <v>88</v>
      </c>
      <c r="D17" s="54" t="s">
        <v>67</v>
      </c>
      <c r="E17" s="54" t="s">
        <v>89</v>
      </c>
      <c r="F17" s="61" t="s">
        <v>8</v>
      </c>
      <c r="G17" s="62" t="s">
        <v>25</v>
      </c>
      <c r="H17" s="62" t="s">
        <v>2</v>
      </c>
      <c r="I17" s="61" t="s">
        <v>8</v>
      </c>
      <c r="J17" s="27" t="s">
        <v>142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10" s="30" customFormat="1" ht="272.25" customHeight="1">
      <c r="A18" s="61" t="s">
        <v>42</v>
      </c>
      <c r="B18" s="63" t="s">
        <v>99</v>
      </c>
      <c r="C18" s="54" t="s">
        <v>88</v>
      </c>
      <c r="D18" s="54" t="s">
        <v>69</v>
      </c>
      <c r="E18" s="54" t="s">
        <v>90</v>
      </c>
      <c r="F18" s="61" t="s">
        <v>8</v>
      </c>
      <c r="G18" s="62" t="s">
        <v>2</v>
      </c>
      <c r="H18" s="62" t="s">
        <v>2</v>
      </c>
      <c r="I18" s="61" t="s">
        <v>8</v>
      </c>
      <c r="J18" s="27" t="s">
        <v>140</v>
      </c>
    </row>
    <row r="19" spans="1:10" s="33" customFormat="1" ht="230.25" customHeight="1">
      <c r="A19" s="70" t="s">
        <v>43</v>
      </c>
      <c r="B19" s="32" t="s">
        <v>49</v>
      </c>
      <c r="C19" s="76" t="s">
        <v>24</v>
      </c>
      <c r="D19" s="76" t="s">
        <v>77</v>
      </c>
      <c r="E19" s="54" t="s">
        <v>63</v>
      </c>
      <c r="F19" s="59">
        <v>100</v>
      </c>
      <c r="G19" s="72" t="s">
        <v>2</v>
      </c>
      <c r="H19" s="72" t="s">
        <v>2</v>
      </c>
      <c r="I19" s="59">
        <v>100</v>
      </c>
      <c r="J19" s="63" t="s">
        <v>130</v>
      </c>
    </row>
    <row r="20" spans="1:10" s="33" customFormat="1" ht="256.5" customHeight="1">
      <c r="A20" s="71"/>
      <c r="B20" s="27" t="s">
        <v>3</v>
      </c>
      <c r="C20" s="76"/>
      <c r="D20" s="76"/>
      <c r="E20" s="54" t="s">
        <v>62</v>
      </c>
      <c r="F20" s="59">
        <v>100</v>
      </c>
      <c r="G20" s="73"/>
      <c r="H20" s="73"/>
      <c r="I20" s="59">
        <v>100</v>
      </c>
      <c r="J20" s="63" t="s">
        <v>131</v>
      </c>
    </row>
    <row r="21" spans="1:10" s="33" customFormat="1" ht="320.25" customHeight="1">
      <c r="A21" s="71"/>
      <c r="B21" s="27" t="s">
        <v>64</v>
      </c>
      <c r="C21" s="54"/>
      <c r="D21" s="54"/>
      <c r="E21" s="54" t="s">
        <v>50</v>
      </c>
      <c r="F21" s="59">
        <v>100</v>
      </c>
      <c r="G21" s="73"/>
      <c r="H21" s="73"/>
      <c r="I21" s="59">
        <v>100</v>
      </c>
      <c r="J21" s="63" t="s">
        <v>128</v>
      </c>
    </row>
    <row r="22" spans="1:10" s="33" customFormat="1" ht="291.75" customHeight="1">
      <c r="A22" s="70" t="s">
        <v>44</v>
      </c>
      <c r="B22" s="86" t="s">
        <v>141</v>
      </c>
      <c r="C22" s="76" t="s">
        <v>88</v>
      </c>
      <c r="D22" s="76" t="s">
        <v>2</v>
      </c>
      <c r="E22" s="76" t="s">
        <v>91</v>
      </c>
      <c r="F22" s="70" t="s">
        <v>23</v>
      </c>
      <c r="G22" s="72" t="s">
        <v>2</v>
      </c>
      <c r="H22" s="72" t="s">
        <v>2</v>
      </c>
      <c r="I22" s="70" t="s">
        <v>2</v>
      </c>
      <c r="J22" s="68" t="s">
        <v>129</v>
      </c>
    </row>
    <row r="23" spans="1:10" s="33" customFormat="1" ht="409.5" customHeight="1">
      <c r="A23" s="71"/>
      <c r="B23" s="69"/>
      <c r="C23" s="77"/>
      <c r="D23" s="77"/>
      <c r="E23" s="77"/>
      <c r="F23" s="71"/>
      <c r="G23" s="73"/>
      <c r="H23" s="73"/>
      <c r="I23" s="71"/>
      <c r="J23" s="69"/>
    </row>
    <row r="24" spans="1:10" s="33" customFormat="1" ht="409.5" customHeight="1" hidden="1">
      <c r="A24" s="59"/>
      <c r="B24" s="32"/>
      <c r="C24" s="54"/>
      <c r="D24" s="54"/>
      <c r="E24" s="54"/>
      <c r="F24" s="59"/>
      <c r="G24" s="62"/>
      <c r="H24" s="62"/>
      <c r="I24" s="59"/>
      <c r="J24" s="63"/>
    </row>
    <row r="25" spans="1:10" s="4" customFormat="1" ht="385.5" customHeight="1">
      <c r="A25" s="82" t="s">
        <v>51</v>
      </c>
      <c r="B25" s="80" t="s">
        <v>110</v>
      </c>
      <c r="C25" s="84" t="s">
        <v>87</v>
      </c>
      <c r="D25" s="84" t="s">
        <v>2</v>
      </c>
      <c r="E25" s="55" t="s">
        <v>52</v>
      </c>
      <c r="F25" s="57" t="s">
        <v>53</v>
      </c>
      <c r="G25" s="17">
        <f>57533.2+7842.2</f>
        <v>65375.399999999994</v>
      </c>
      <c r="H25" s="17">
        <f>1002.8+46340.3</f>
        <v>47343.100000000006</v>
      </c>
      <c r="I25" s="57" t="s">
        <v>8</v>
      </c>
      <c r="J25" s="50" t="s">
        <v>134</v>
      </c>
    </row>
    <row r="26" spans="1:10" s="4" customFormat="1" ht="126.75" customHeight="1">
      <c r="A26" s="82"/>
      <c r="B26" s="80"/>
      <c r="C26" s="84"/>
      <c r="D26" s="84"/>
      <c r="E26" s="55" t="s">
        <v>93</v>
      </c>
      <c r="F26" s="57" t="s">
        <v>23</v>
      </c>
      <c r="G26" s="17"/>
      <c r="H26" s="17"/>
      <c r="I26" s="57"/>
      <c r="J26" s="19" t="s">
        <v>120</v>
      </c>
    </row>
    <row r="27" spans="1:10" s="4" customFormat="1" ht="138.75" customHeight="1">
      <c r="A27" s="56" t="s">
        <v>54</v>
      </c>
      <c r="B27" s="60" t="s">
        <v>107</v>
      </c>
      <c r="C27" s="55" t="s">
        <v>87</v>
      </c>
      <c r="D27" s="55" t="s">
        <v>74</v>
      </c>
      <c r="E27" s="55" t="s">
        <v>94</v>
      </c>
      <c r="F27" s="57" t="s">
        <v>31</v>
      </c>
      <c r="G27" s="17">
        <v>4225.2</v>
      </c>
      <c r="H27" s="17">
        <v>12672.9</v>
      </c>
      <c r="I27" s="57">
        <v>2</v>
      </c>
      <c r="J27" s="50" t="s">
        <v>132</v>
      </c>
    </row>
    <row r="28" spans="1:10" s="11" customFormat="1" ht="324.75" customHeight="1">
      <c r="A28" s="78" t="s">
        <v>55</v>
      </c>
      <c r="B28" s="80" t="s">
        <v>61</v>
      </c>
      <c r="C28" s="84" t="s">
        <v>16</v>
      </c>
      <c r="D28" s="55" t="s">
        <v>2</v>
      </c>
      <c r="E28" s="55" t="s">
        <v>100</v>
      </c>
      <c r="F28" s="57" t="s">
        <v>8</v>
      </c>
      <c r="G28" s="17" t="s">
        <v>2</v>
      </c>
      <c r="H28" s="17" t="s">
        <v>2</v>
      </c>
      <c r="I28" s="57" t="s">
        <v>2</v>
      </c>
      <c r="J28" s="19" t="s">
        <v>120</v>
      </c>
    </row>
    <row r="29" spans="1:10" s="11" customFormat="1" ht="310.5" customHeight="1">
      <c r="A29" s="79"/>
      <c r="B29" s="81"/>
      <c r="C29" s="85"/>
      <c r="D29" s="55" t="s">
        <v>59</v>
      </c>
      <c r="E29" s="55" t="s">
        <v>95</v>
      </c>
      <c r="F29" s="57" t="s">
        <v>8</v>
      </c>
      <c r="G29" s="17" t="s">
        <v>2</v>
      </c>
      <c r="H29" s="17" t="s">
        <v>2</v>
      </c>
      <c r="I29" s="57" t="s">
        <v>2</v>
      </c>
      <c r="J29" s="19" t="s">
        <v>120</v>
      </c>
    </row>
    <row r="30" spans="1:10" s="4" customFormat="1" ht="162" customHeight="1">
      <c r="A30" s="57" t="s">
        <v>68</v>
      </c>
      <c r="B30" s="60" t="s">
        <v>71</v>
      </c>
      <c r="C30" s="55" t="s">
        <v>87</v>
      </c>
      <c r="D30" s="55" t="s">
        <v>2</v>
      </c>
      <c r="E30" s="55" t="s">
        <v>101</v>
      </c>
      <c r="F30" s="57" t="s">
        <v>19</v>
      </c>
      <c r="G30" s="17">
        <v>54.9</v>
      </c>
      <c r="H30" s="17" t="s">
        <v>2</v>
      </c>
      <c r="I30" s="57" t="s">
        <v>2</v>
      </c>
      <c r="J30" s="19" t="s">
        <v>120</v>
      </c>
    </row>
    <row r="31" spans="1:10" s="4" customFormat="1" ht="226.5" customHeight="1">
      <c r="A31" s="57" t="s">
        <v>45</v>
      </c>
      <c r="B31" s="60" t="s">
        <v>18</v>
      </c>
      <c r="C31" s="55" t="s">
        <v>22</v>
      </c>
      <c r="D31" s="55" t="s">
        <v>14</v>
      </c>
      <c r="E31" s="55" t="s">
        <v>12</v>
      </c>
      <c r="F31" s="57" t="s">
        <v>65</v>
      </c>
      <c r="G31" s="17">
        <v>4684.9</v>
      </c>
      <c r="H31" s="17">
        <v>20172.2</v>
      </c>
      <c r="I31" s="57">
        <v>11</v>
      </c>
      <c r="J31" s="50" t="s">
        <v>124</v>
      </c>
    </row>
    <row r="32" spans="1:10" s="21" customFormat="1" ht="106.5" customHeight="1">
      <c r="A32" s="57" t="s">
        <v>46</v>
      </c>
      <c r="B32" s="60" t="s">
        <v>17</v>
      </c>
      <c r="C32" s="55" t="s">
        <v>87</v>
      </c>
      <c r="D32" s="55" t="s">
        <v>2</v>
      </c>
      <c r="E32" s="55" t="s">
        <v>96</v>
      </c>
      <c r="F32" s="57" t="s">
        <v>21</v>
      </c>
      <c r="G32" s="17">
        <v>202409.2</v>
      </c>
      <c r="H32" s="17">
        <v>130672.1</v>
      </c>
      <c r="I32" s="57">
        <v>18.3</v>
      </c>
      <c r="J32" s="50" t="s">
        <v>133</v>
      </c>
    </row>
    <row r="33" spans="1:10" s="11" customFormat="1" ht="257.25" customHeight="1">
      <c r="A33" s="57" t="s">
        <v>47</v>
      </c>
      <c r="B33" s="60" t="s">
        <v>111</v>
      </c>
      <c r="C33" s="55" t="s">
        <v>87</v>
      </c>
      <c r="D33" s="55" t="s">
        <v>2</v>
      </c>
      <c r="E33" s="55" t="s">
        <v>97</v>
      </c>
      <c r="F33" s="57">
        <v>100</v>
      </c>
      <c r="G33" s="17">
        <v>36582.7</v>
      </c>
      <c r="H33" s="44">
        <v>11628.31</v>
      </c>
      <c r="I33" s="57" t="s">
        <v>2</v>
      </c>
      <c r="J33" s="50" t="s">
        <v>137</v>
      </c>
    </row>
    <row r="34" spans="1:10" s="4" customFormat="1" ht="231.75" customHeight="1">
      <c r="A34" s="57" t="s">
        <v>56</v>
      </c>
      <c r="B34" s="60" t="s">
        <v>66</v>
      </c>
      <c r="C34" s="55" t="s">
        <v>87</v>
      </c>
      <c r="D34" s="55" t="s">
        <v>2</v>
      </c>
      <c r="E34" s="55" t="s">
        <v>98</v>
      </c>
      <c r="F34" s="57" t="s">
        <v>8</v>
      </c>
      <c r="G34" s="17">
        <f>514.6+3591.3</f>
        <v>4105.900000000001</v>
      </c>
      <c r="H34" s="17">
        <f>589+335.5</f>
        <v>924.5</v>
      </c>
      <c r="I34" s="57" t="s">
        <v>8</v>
      </c>
      <c r="J34" s="50" t="s">
        <v>136</v>
      </c>
    </row>
    <row r="35" spans="1:10" s="4" customFormat="1" ht="139.5" customHeight="1">
      <c r="A35" s="57" t="s">
        <v>57</v>
      </c>
      <c r="B35" s="60" t="s">
        <v>60</v>
      </c>
      <c r="C35" s="55" t="s">
        <v>87</v>
      </c>
      <c r="D35" s="55" t="s">
        <v>2</v>
      </c>
      <c r="E35" s="55" t="s">
        <v>32</v>
      </c>
      <c r="F35" s="57" t="s">
        <v>20</v>
      </c>
      <c r="G35" s="17">
        <v>5500</v>
      </c>
      <c r="H35" s="17">
        <v>970.3</v>
      </c>
      <c r="I35" s="57">
        <v>1</v>
      </c>
      <c r="J35" s="50" t="s">
        <v>135</v>
      </c>
    </row>
    <row r="36" spans="1:10" s="39" customFormat="1" ht="39" customHeight="1">
      <c r="A36" s="75" t="s">
        <v>149</v>
      </c>
      <c r="B36" s="75"/>
      <c r="C36" s="75"/>
      <c r="D36" s="75"/>
      <c r="E36" s="75"/>
      <c r="F36" s="75"/>
      <c r="G36" s="75"/>
      <c r="H36" s="75"/>
      <c r="I36" s="75"/>
      <c r="J36" s="48"/>
    </row>
    <row r="37" spans="1:10" s="25" customFormat="1" ht="31.5" customHeight="1">
      <c r="A37" s="59"/>
      <c r="B37" s="46" t="s">
        <v>5</v>
      </c>
      <c r="C37" s="47"/>
      <c r="D37" s="47"/>
      <c r="E37" s="47"/>
      <c r="F37" s="48"/>
      <c r="G37" s="49">
        <f>G38+G39+G40+G41+G42</f>
        <v>158814.30000000002</v>
      </c>
      <c r="H37" s="49">
        <f>H38+H39+H40+H41+H42</f>
        <v>69563.90000000001</v>
      </c>
      <c r="I37" s="49">
        <f>I38+I39+I40+I41+I42</f>
        <v>22.7</v>
      </c>
      <c r="J37" s="48"/>
    </row>
    <row r="38" spans="1:10" s="24" customFormat="1" ht="210.75" customHeight="1">
      <c r="A38" s="59" t="s">
        <v>28</v>
      </c>
      <c r="B38" s="64" t="s">
        <v>33</v>
      </c>
      <c r="C38" s="19" t="s">
        <v>87</v>
      </c>
      <c r="D38" s="19" t="s">
        <v>73</v>
      </c>
      <c r="E38" s="19" t="s">
        <v>34</v>
      </c>
      <c r="F38" s="57" t="s">
        <v>19</v>
      </c>
      <c r="G38" s="17">
        <v>139376.5</v>
      </c>
      <c r="H38" s="17">
        <v>65981.1</v>
      </c>
      <c r="I38" s="57">
        <v>0.7</v>
      </c>
      <c r="J38" s="60" t="s">
        <v>146</v>
      </c>
    </row>
    <row r="39" spans="1:10" s="24" customFormat="1" ht="354.75" customHeight="1">
      <c r="A39" s="51" t="s">
        <v>29</v>
      </c>
      <c r="B39" s="64" t="s">
        <v>72</v>
      </c>
      <c r="C39" s="19" t="s">
        <v>87</v>
      </c>
      <c r="D39" s="19" t="s">
        <v>27</v>
      </c>
      <c r="E39" s="19" t="s">
        <v>106</v>
      </c>
      <c r="F39" s="58" t="s">
        <v>105</v>
      </c>
      <c r="G39" s="40">
        <f>3559.2+2029</f>
        <v>5588.2</v>
      </c>
      <c r="H39" s="40" t="s">
        <v>143</v>
      </c>
      <c r="I39" s="58" t="s">
        <v>125</v>
      </c>
      <c r="J39" s="60" t="s">
        <v>145</v>
      </c>
    </row>
    <row r="40" spans="1:10" s="21" customFormat="1" ht="397.5" customHeight="1">
      <c r="A40" s="57" t="s">
        <v>4</v>
      </c>
      <c r="B40" s="64" t="s">
        <v>108</v>
      </c>
      <c r="C40" s="19" t="s">
        <v>78</v>
      </c>
      <c r="D40" s="19" t="s">
        <v>82</v>
      </c>
      <c r="E40" s="19" t="s">
        <v>79</v>
      </c>
      <c r="F40" s="57" t="s">
        <v>8</v>
      </c>
      <c r="G40" s="17">
        <v>13783.1</v>
      </c>
      <c r="H40" s="17">
        <v>0</v>
      </c>
      <c r="I40" s="57">
        <v>0</v>
      </c>
      <c r="J40" s="19" t="s">
        <v>120</v>
      </c>
    </row>
    <row r="41" spans="1:10" s="11" customFormat="1" ht="132.75" customHeight="1">
      <c r="A41" s="82" t="s">
        <v>104</v>
      </c>
      <c r="B41" s="83" t="s">
        <v>75</v>
      </c>
      <c r="C41" s="19" t="s">
        <v>102</v>
      </c>
      <c r="D41" s="19"/>
      <c r="E41" s="19" t="s">
        <v>76</v>
      </c>
      <c r="F41" s="57">
        <v>4</v>
      </c>
      <c r="G41" s="17">
        <v>56.9</v>
      </c>
      <c r="H41" s="17">
        <v>23.6</v>
      </c>
      <c r="I41" s="57">
        <v>3</v>
      </c>
      <c r="J41" s="60" t="s">
        <v>144</v>
      </c>
    </row>
    <row r="42" spans="1:10" s="11" customFormat="1" ht="100.5" customHeight="1">
      <c r="A42" s="82"/>
      <c r="B42" s="83"/>
      <c r="C42" s="19" t="s">
        <v>102</v>
      </c>
      <c r="D42" s="19"/>
      <c r="E42" s="19" t="s">
        <v>103</v>
      </c>
      <c r="F42" s="57">
        <v>18</v>
      </c>
      <c r="G42" s="17">
        <v>9.6</v>
      </c>
      <c r="H42" s="17">
        <v>0</v>
      </c>
      <c r="I42" s="57">
        <v>18</v>
      </c>
      <c r="J42" s="52" t="s">
        <v>126</v>
      </c>
    </row>
    <row r="43" spans="1:10" s="22" customFormat="1" ht="32.25" customHeight="1">
      <c r="A43" s="94" t="s">
        <v>152</v>
      </c>
      <c r="B43" s="94"/>
      <c r="C43" s="94"/>
      <c r="D43" s="94"/>
      <c r="E43" s="94"/>
      <c r="F43" s="94"/>
      <c r="G43" s="94"/>
      <c r="H43" s="41"/>
      <c r="I43" s="41"/>
      <c r="J43" s="41"/>
    </row>
    <row r="44" spans="1:10" s="21" customFormat="1" ht="48" customHeight="1">
      <c r="A44" s="18"/>
      <c r="B44" s="42" t="s">
        <v>11</v>
      </c>
      <c r="C44" s="18"/>
      <c r="D44" s="18"/>
      <c r="E44" s="43"/>
      <c r="F44" s="18"/>
      <c r="G44" s="44">
        <f>SUM(G45:G47)</f>
        <v>0</v>
      </c>
      <c r="H44" s="44">
        <f>SUM(H45:H47)</f>
        <v>0</v>
      </c>
      <c r="I44" s="18"/>
      <c r="J44" s="18"/>
    </row>
    <row r="45" spans="1:10" s="21" customFormat="1" ht="160.5" customHeight="1">
      <c r="A45" s="89" t="s">
        <v>10</v>
      </c>
      <c r="B45" s="93" t="s">
        <v>80</v>
      </c>
      <c r="C45" s="88" t="s">
        <v>16</v>
      </c>
      <c r="D45" s="88"/>
      <c r="E45" s="53" t="s">
        <v>83</v>
      </c>
      <c r="F45" s="18" t="s">
        <v>81</v>
      </c>
      <c r="G45" s="45">
        <v>0</v>
      </c>
      <c r="H45" s="45">
        <v>0</v>
      </c>
      <c r="I45" s="45">
        <v>0</v>
      </c>
      <c r="J45" s="18" t="s">
        <v>120</v>
      </c>
    </row>
    <row r="46" spans="1:10" s="21" customFormat="1" ht="277.5" customHeight="1">
      <c r="A46" s="89"/>
      <c r="B46" s="93"/>
      <c r="C46" s="88"/>
      <c r="D46" s="88"/>
      <c r="E46" s="53" t="s">
        <v>86</v>
      </c>
      <c r="F46" s="18" t="s">
        <v>85</v>
      </c>
      <c r="G46" s="57" t="s">
        <v>121</v>
      </c>
      <c r="H46" s="57" t="s">
        <v>121</v>
      </c>
      <c r="I46" s="57" t="s">
        <v>121</v>
      </c>
      <c r="J46" s="18" t="s">
        <v>120</v>
      </c>
    </row>
    <row r="47" spans="1:10" s="26" customFormat="1" ht="116.25" customHeight="1">
      <c r="A47" s="89"/>
      <c r="B47" s="93"/>
      <c r="C47" s="88"/>
      <c r="D47" s="88"/>
      <c r="E47" s="53" t="s">
        <v>84</v>
      </c>
      <c r="F47" s="18" t="s">
        <v>15</v>
      </c>
      <c r="G47" s="57" t="s">
        <v>121</v>
      </c>
      <c r="H47" s="57" t="s">
        <v>121</v>
      </c>
      <c r="I47" s="57" t="s">
        <v>121</v>
      </c>
      <c r="J47" s="18" t="s">
        <v>120</v>
      </c>
    </row>
    <row r="48" spans="1:6" s="4" customFormat="1" ht="23.25" customHeight="1">
      <c r="A48" s="87" t="s">
        <v>151</v>
      </c>
      <c r="B48" s="87"/>
      <c r="C48" s="87"/>
      <c r="D48" s="87"/>
      <c r="E48" s="87"/>
      <c r="F48" s="87"/>
    </row>
  </sheetData>
  <sheetProtection/>
  <mergeCells count="49">
    <mergeCell ref="D45:D47"/>
    <mergeCell ref="C14:C16"/>
    <mergeCell ref="C25:C26"/>
    <mergeCell ref="B45:B47"/>
    <mergeCell ref="A43:G43"/>
    <mergeCell ref="D8:D9"/>
    <mergeCell ref="B8:B9"/>
    <mergeCell ref="A8:A9"/>
    <mergeCell ref="B25:B26"/>
    <mergeCell ref="D19:D20"/>
    <mergeCell ref="A11:F11"/>
    <mergeCell ref="A14:A16"/>
    <mergeCell ref="D25:D26"/>
    <mergeCell ref="G19:G21"/>
    <mergeCell ref="D22:D23"/>
    <mergeCell ref="B22:B23"/>
    <mergeCell ref="A48:F48"/>
    <mergeCell ref="C8:C9"/>
    <mergeCell ref="B14:B16"/>
    <mergeCell ref="C45:C47"/>
    <mergeCell ref="A45:A47"/>
    <mergeCell ref="C19:C20"/>
    <mergeCell ref="E8:E9"/>
    <mergeCell ref="A41:A42"/>
    <mergeCell ref="B41:B42"/>
    <mergeCell ref="C22:C23"/>
    <mergeCell ref="A22:A23"/>
    <mergeCell ref="C28:C29"/>
    <mergeCell ref="A25:A26"/>
    <mergeCell ref="H19:H21"/>
    <mergeCell ref="A19:A21"/>
    <mergeCell ref="H14:H16"/>
    <mergeCell ref="A36:I36"/>
    <mergeCell ref="A10:J10"/>
    <mergeCell ref="E22:E23"/>
    <mergeCell ref="A28:A29"/>
    <mergeCell ref="G14:G16"/>
    <mergeCell ref="B28:B29"/>
    <mergeCell ref="D14:D16"/>
    <mergeCell ref="A2:J2"/>
    <mergeCell ref="A3:J3"/>
    <mergeCell ref="A4:J4"/>
    <mergeCell ref="A5:J5"/>
    <mergeCell ref="A6:J6"/>
    <mergeCell ref="J22:J23"/>
    <mergeCell ref="I22:I23"/>
    <mergeCell ref="H22:H23"/>
    <mergeCell ref="G22:G23"/>
    <mergeCell ref="F22:F23"/>
  </mergeCells>
  <printOptions/>
  <pageMargins left="0" right="0" top="0.7874015748031497" bottom="0.3937007874015748" header="0.31496062992125984" footer="0.31496062992125984"/>
  <pageSetup firstPageNumber="7" useFirstPageNumber="1"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Залецкая Ольга Генадьевна</cp:lastModifiedBy>
  <cp:lastPrinted>2020-10-19T10:17:18Z</cp:lastPrinted>
  <dcterms:created xsi:type="dcterms:W3CDTF">2006-09-16T00:00:00Z</dcterms:created>
  <dcterms:modified xsi:type="dcterms:W3CDTF">2021-03-16T09:03:32Z</dcterms:modified>
  <cp:category/>
  <cp:version/>
  <cp:contentType/>
  <cp:contentStatus/>
</cp:coreProperties>
</file>